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2"/>
  </bookViews>
  <sheets>
    <sheet name="mokinio krepselis" sheetId="1" r:id="rId1"/>
    <sheet name="biudzetas" sheetId="2" r:id="rId2"/>
    <sheet name="pajamos" sheetId="3" r:id="rId3"/>
  </sheets>
  <definedNames>
    <definedName name="_xlnm.Print_Titles" localSheetId="0">'mokinio krepselis'!$19:$25</definedName>
  </definedNames>
  <calcPr fullCalcOnLoad="1"/>
</workbook>
</file>

<file path=xl/sharedStrings.xml><?xml version="1.0" encoding="utf-8"?>
<sst xmlns="http://schemas.openxmlformats.org/spreadsheetml/2006/main" count="1042" uniqueCount="183">
  <si>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</si>
  <si>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</si>
  <si>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</si>
  <si>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</si>
  <si>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</si>
  <si>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</si>
  <si>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</si>
  <si>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</si>
  <si>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</si>
  <si>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</si>
  <si>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</si>
  <si>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</si>
  <si>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</si>
  <si>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</si>
  <si>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</si>
  <si>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</si>
  <si>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</si>
  <si>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</si>
  <si>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</si>
  <si>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</si>
  <si>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</si>
  <si>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</si>
  <si>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</si>
  <si>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</si>
  <si>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</si>
  <si>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</si>
  <si>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</si>
  <si>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</si>
  <si>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</si>
  <si>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</si>
  <si>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</si>
  <si>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</si>
  <si>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</si>
  <si>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</si>
  <si>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</si>
  <si>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</si>
  <si>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</si>
  <si>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</si>
  <si>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</si>
  <si>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</si>
  <si>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</si>
  <si>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</si>
  <si>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</si>
  <si>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</si>
  <si>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</si>
  <si>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</si>
  <si>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</si>
  <si>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</si>
  <si>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</si>
  <si>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</si>
  <si>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</si>
  <si>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</si>
  <si>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</si>
  <si>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</si>
  <si>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</si>
  <si>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</si>
  <si>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</si>
  <si>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</si>
  <si>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</si>
  <si>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</si>
  <si>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</si>
  <si>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</si>
  <si>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</si>
  <si>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</si>
  <si>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</si>
  <si>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</si>
  <si>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</si>
  <si>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</si>
  <si>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</si>
  <si>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</si>
  <si>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</si>
  <si>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</si>
  <si>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</si>
  <si>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</si>
  <si>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</si>
  <si>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</si>
  <si>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</si>
  <si>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</si>
  <si>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</si>
  <si>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</si>
  <si>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</si>
  <si>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</si>
  <si>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</si>
  <si>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</si>
  <si>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</si>
  <si>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</si>
  <si>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</si>
  <si>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</si>
  <si>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</si>
  <si>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</si>
  <si>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</si>
  <si>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</si>
  <si>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</si>
  <si>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</si>
  <si>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</si>
  <si>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</si>
  <si>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</si>
  <si>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</si>
  <si>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</si>
  <si>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</si>
  <si>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</si>
  <si>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</si>
  <si>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</si>
  <si>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</si>
  <si>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</si>
  <si>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</si>
  <si>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</si>
  <si>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</si>
  <si>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</si>
  <si>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</si>
  <si>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</si>
  <si>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</si>
  <si>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</si>
  <si>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</si>
  <si>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</si>
  <si>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</si>
  <si>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</si>
  <si>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</si>
  <si>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</si>
  <si>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</si>
  <si>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</si>
  <si>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</si>
  <si>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</si>
  <si>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</si>
  <si>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</si>
  <si>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</si>
  <si>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</si>
  <si>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</si>
  <si>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</si>
  <si>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</si>
  <si>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</si>
  <si>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</si>
  <si>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</si>
  <si>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</si>
  <si>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</si>
  <si>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</si>
  <si>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</si>
  <si>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</si>
  <si>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</si>
  <si>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</si>
  <si>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</si>
  <si>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</si>
  <si>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</si>
  <si>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</si>
  <si>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</si>
  <si>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</si>
  <si>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</si>
  <si>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</si>
  <si>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</si>
  <si>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</si>
  <si>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</si>
  <si>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</si>
  <si>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</si>
  <si>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</si>
  <si>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</si>
  <si>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</si>
  <si>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</si>
  <si>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</si>
  <si>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</si>
  <si>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</si>
  <si>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</si>
  <si>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</si>
  <si>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</si>
  <si>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</si>
  <si>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</si>
  <si>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</si>
  <si>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</si>
  <si>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</si>
  <si>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</si>
  <si>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</si>
  <si>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</si>
  <si>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</si>
  <si>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</si>
  <si>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</si>
  <si>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Šiaulių Stasio Šalkauskio gimnazija, kodas 190531418, S. Šalkauskio g. 3, Šiauliai</t>
  </si>
  <si>
    <t>2013 M. kovo 31  D.</t>
  </si>
  <si>
    <t>ketvirtinė</t>
  </si>
  <si>
    <t>2013-04-15    Nr. _________</t>
  </si>
  <si>
    <t>08</t>
  </si>
  <si>
    <t>Direktorė</t>
  </si>
  <si>
    <t>Zina Žuklijienė</t>
  </si>
  <si>
    <t>Nijolė Jasienė</t>
  </si>
  <si>
    <t>Vyr. buhalterė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</si>
</sst>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3" fontId="6" fillId="0" borderId="12" xfId="48" applyNumberFormat="1" applyFont="1" applyBorder="1" applyAlignment="1" applyProtection="1" quotePrefix="1">
      <alignment horizontal="center"/>
      <protection/>
    </xf>
    <xf numFmtId="0" fontId="6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6" fillId="0" borderId="10" xfId="48" applyNumberFormat="1" applyFont="1" applyBorder="1" applyAlignment="1" applyProtection="1">
      <alignment horizontal="center"/>
      <protection/>
    </xf>
    <xf numFmtId="3" fontId="6" fillId="0" borderId="19" xfId="48" applyNumberFormat="1" applyFont="1" applyBorder="1" applyAlignment="1" applyProtection="1">
      <alignment horizontal="center"/>
      <protection locked="0"/>
    </xf>
    <xf numFmtId="3" fontId="6" fillId="0" borderId="17" xfId="48" applyNumberFormat="1" applyFont="1" applyBorder="1" applyAlignment="1" applyProtection="1">
      <alignment horizontal="center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21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3"/>
  <sheetViews>
    <sheetView showZeros="0" zoomScaleSheetLayoutView="120" zoomScalePageLayoutView="0" workbookViewId="0" topLeftCell="A1">
      <selection activeCell="D346" sqref="D346:G34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3"/>
      <c r="H1" s="167"/>
      <c r="I1" s="166"/>
      <c r="J1" s="267" t="s">
        <v>173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 t="s">
        <v>174</v>
      </c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170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175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176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177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163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48"/>
      <c r="D22" s="249"/>
      <c r="E22" s="249"/>
      <c r="F22" s="249"/>
      <c r="G22" s="249"/>
      <c r="H22" s="249"/>
      <c r="I22" s="249"/>
      <c r="J22" s="249"/>
      <c r="K22" s="177" t="s">
        <v>1</v>
      </c>
      <c r="L22" s="16">
        <v>190531418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30"/>
      <c r="I23" s="4"/>
      <c r="J23" s="178" t="s">
        <v>6</v>
      </c>
      <c r="K23" s="239" t="s">
        <v>178</v>
      </c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164</v>
      </c>
      <c r="H24" s="231"/>
      <c r="I24" s="240"/>
      <c r="J24" s="241"/>
      <c r="K24" s="242"/>
      <c r="L24" s="242">
        <v>141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43">
        <v>9</v>
      </c>
      <c r="J25" s="244">
        <v>2</v>
      </c>
      <c r="K25" s="242">
        <v>2</v>
      </c>
      <c r="L25" s="242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168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5" t="s">
        <v>144</v>
      </c>
      <c r="L27" s="263" t="s">
        <v>165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6"/>
      <c r="L28" s="2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SUM(I31+I41+I59+I80+I88+I104+I127+I143+I152)</f>
        <v>2902900</v>
      </c>
      <c r="J30" s="110">
        <f>SUM(J31+J41+J59+J80+J88+J104+J127+J143+J152)</f>
        <v>715000</v>
      </c>
      <c r="K30" s="111">
        <f>SUM(K31+K41+K59+K80+K88+K104+K127+K143+K152)</f>
        <v>706900</v>
      </c>
      <c r="L30" s="110">
        <f>SUM(L31+L41+L59+L80+L88+L104+L127+L143+L152)</f>
        <v>706434.1099999999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2820900</v>
      </c>
      <c r="J31" s="110">
        <f>SUM(J32+J37)</f>
        <v>705200</v>
      </c>
      <c r="K31" s="112">
        <f>SUM(K32+K37)</f>
        <v>704400</v>
      </c>
      <c r="L31" s="113">
        <f>SUM(L32+L37)</f>
        <v>704096.9099999999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2153700</v>
      </c>
      <c r="J32" s="127">
        <f aca="true" t="shared" si="0" ref="J32:L33">SUM(J33)</f>
        <v>538400</v>
      </c>
      <c r="K32" s="129">
        <f t="shared" si="0"/>
        <v>538400</v>
      </c>
      <c r="L32" s="127">
        <f t="shared" si="0"/>
        <v>538015.11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2153700</v>
      </c>
      <c r="J33" s="127">
        <f t="shared" si="0"/>
        <v>538400</v>
      </c>
      <c r="K33" s="129">
        <f t="shared" si="0"/>
        <v>538400</v>
      </c>
      <c r="L33" s="127">
        <f t="shared" si="0"/>
        <v>538015.11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2153700</v>
      </c>
      <c r="J34" s="127">
        <f>SUM(J35:J36)</f>
        <v>538400</v>
      </c>
      <c r="K34" s="129">
        <f>SUM(K35:K36)</f>
        <v>538400</v>
      </c>
      <c r="L34" s="127">
        <f>SUM(L35:L36)</f>
        <v>538015.11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2153700</v>
      </c>
      <c r="J35" s="116">
        <v>538400</v>
      </c>
      <c r="K35" s="116">
        <v>538400</v>
      </c>
      <c r="L35" s="116">
        <v>538015.11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 hidden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667200</v>
      </c>
      <c r="J37" s="127">
        <f aca="true" t="shared" si="1" ref="J37:L38">J38</f>
        <v>166800</v>
      </c>
      <c r="K37" s="129">
        <f t="shared" si="1"/>
        <v>166000</v>
      </c>
      <c r="L37" s="127">
        <f t="shared" si="1"/>
        <v>166081.8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667200</v>
      </c>
      <c r="J38" s="127">
        <f t="shared" si="1"/>
        <v>166800</v>
      </c>
      <c r="K38" s="127">
        <f t="shared" si="1"/>
        <v>166000</v>
      </c>
      <c r="L38" s="127">
        <f t="shared" si="1"/>
        <v>166081.8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667200</v>
      </c>
      <c r="J39" s="127">
        <f>J40</f>
        <v>166800</v>
      </c>
      <c r="K39" s="127">
        <f>K40</f>
        <v>166000</v>
      </c>
      <c r="L39" s="127">
        <f>L40</f>
        <v>166081.8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667200</v>
      </c>
      <c r="J40" s="116">
        <v>166800</v>
      </c>
      <c r="K40" s="116">
        <v>166000</v>
      </c>
      <c r="L40" s="116">
        <v>166081.8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82000</v>
      </c>
      <c r="J41" s="119">
        <f t="shared" si="2"/>
        <v>9800</v>
      </c>
      <c r="K41" s="118">
        <f t="shared" si="2"/>
        <v>2500</v>
      </c>
      <c r="L41" s="118">
        <f t="shared" si="2"/>
        <v>2337.2000000000003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82000</v>
      </c>
      <c r="J42" s="129">
        <f t="shared" si="2"/>
        <v>9800</v>
      </c>
      <c r="K42" s="127">
        <f t="shared" si="2"/>
        <v>2500</v>
      </c>
      <c r="L42" s="129">
        <f t="shared" si="2"/>
        <v>2337.2000000000003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82000</v>
      </c>
      <c r="J43" s="129">
        <f t="shared" si="2"/>
        <v>9800</v>
      </c>
      <c r="K43" s="148">
        <f t="shared" si="2"/>
        <v>2500</v>
      </c>
      <c r="L43" s="148">
        <f t="shared" si="2"/>
        <v>2337.2000000000003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SUM(I45:I58)-I49</f>
        <v>82000</v>
      </c>
      <c r="J44" s="150">
        <f>SUM(J45:J58)-J49</f>
        <v>9800</v>
      </c>
      <c r="K44" s="150">
        <f>SUM(K45:K58)-K49</f>
        <v>2500</v>
      </c>
      <c r="L44" s="151">
        <f>SUM(L45:L58)-L49</f>
        <v>2337.2000000000003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4.25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6">
        <v>8</v>
      </c>
      <c r="G45" s="48" t="s">
        <v>21</v>
      </c>
      <c r="H45" s="189">
        <v>21</v>
      </c>
      <c r="I45" s="116">
        <v>34600</v>
      </c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4.25" customHeight="1" hidden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9</v>
      </c>
      <c r="G46" s="48" t="s">
        <v>88</v>
      </c>
      <c r="H46" s="191">
        <v>22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customHeight="1">
      <c r="A47" s="102">
        <v>2</v>
      </c>
      <c r="B47" s="95">
        <v>2</v>
      </c>
      <c r="C47" s="93">
        <v>1</v>
      </c>
      <c r="D47" s="94">
        <v>1</v>
      </c>
      <c r="E47" s="95">
        <v>1</v>
      </c>
      <c r="F47" s="86">
        <v>10</v>
      </c>
      <c r="G47" s="93" t="s">
        <v>22</v>
      </c>
      <c r="H47" s="193">
        <v>23</v>
      </c>
      <c r="I47" s="116">
        <v>10500</v>
      </c>
      <c r="J47" s="116">
        <v>2000</v>
      </c>
      <c r="K47" s="116">
        <v>2000</v>
      </c>
      <c r="L47" s="116">
        <v>1845.9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42" customHeight="1" hidden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11</v>
      </c>
      <c r="G48" s="48" t="s">
        <v>89</v>
      </c>
      <c r="H48" s="191">
        <v>24</v>
      </c>
      <c r="I48" s="117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1.25" customHeight="1" hidden="1">
      <c r="A49" s="253">
        <v>1</v>
      </c>
      <c r="B49" s="261"/>
      <c r="C49" s="261"/>
      <c r="D49" s="261"/>
      <c r="E49" s="261"/>
      <c r="F49" s="262"/>
      <c r="G49" s="208">
        <v>2</v>
      </c>
      <c r="H49" s="209">
        <v>3</v>
      </c>
      <c r="I49" s="210">
        <v>4</v>
      </c>
      <c r="J49" s="211">
        <v>5</v>
      </c>
      <c r="K49" s="212">
        <v>6</v>
      </c>
      <c r="L49" s="210">
        <v>7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 hidden="1">
      <c r="A50" s="38">
        <v>2</v>
      </c>
      <c r="B50" s="91">
        <v>2</v>
      </c>
      <c r="C50" s="77">
        <v>1</v>
      </c>
      <c r="D50" s="77">
        <v>1</v>
      </c>
      <c r="E50" s="77">
        <v>1</v>
      </c>
      <c r="F50" s="87">
        <v>12</v>
      </c>
      <c r="G50" s="77" t="s">
        <v>23</v>
      </c>
      <c r="H50" s="194">
        <v>25</v>
      </c>
      <c r="I50" s="121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 hidden="1">
      <c r="A51" s="39">
        <v>2</v>
      </c>
      <c r="B51" s="42">
        <v>2</v>
      </c>
      <c r="C51" s="48">
        <v>1</v>
      </c>
      <c r="D51" s="48">
        <v>1</v>
      </c>
      <c r="E51" s="48">
        <v>1</v>
      </c>
      <c r="F51" s="36">
        <v>14</v>
      </c>
      <c r="G51" s="48" t="s">
        <v>24</v>
      </c>
      <c r="H51" s="189">
        <v>26</v>
      </c>
      <c r="I51" s="117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5.5" hidden="1">
      <c r="A52" s="39">
        <v>2</v>
      </c>
      <c r="B52" s="42">
        <v>2</v>
      </c>
      <c r="C52" s="48">
        <v>1</v>
      </c>
      <c r="D52" s="48">
        <v>1</v>
      </c>
      <c r="E52" s="48">
        <v>1</v>
      </c>
      <c r="F52" s="36">
        <v>15</v>
      </c>
      <c r="G52" s="48" t="s">
        <v>25</v>
      </c>
      <c r="H52" s="194">
        <v>27</v>
      </c>
      <c r="I52" s="117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16</v>
      </c>
      <c r="G53" s="48" t="s">
        <v>26</v>
      </c>
      <c r="H53" s="189">
        <v>28</v>
      </c>
      <c r="I53" s="117">
        <v>17400</v>
      </c>
      <c r="J53" s="116">
        <v>3800</v>
      </c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27.75" customHeight="1" hidden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17</v>
      </c>
      <c r="G54" s="48" t="s">
        <v>90</v>
      </c>
      <c r="H54" s="194">
        <v>29</v>
      </c>
      <c r="I54" s="117"/>
      <c r="J54" s="116"/>
      <c r="K54" s="116"/>
      <c r="L54" s="11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26.25" customHeight="1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18</v>
      </c>
      <c r="G55" s="48" t="s">
        <v>169</v>
      </c>
      <c r="H55" s="189">
        <v>30</v>
      </c>
      <c r="I55" s="117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19</v>
      </c>
      <c r="G56" s="48" t="s">
        <v>27</v>
      </c>
      <c r="H56" s="194">
        <v>31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4.25" customHeight="1" hidden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48" t="s">
        <v>149</v>
      </c>
      <c r="H57" s="189">
        <v>32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30</v>
      </c>
      <c r="G58" s="48" t="s">
        <v>28</v>
      </c>
      <c r="H58" s="194">
        <v>33</v>
      </c>
      <c r="I58" s="117">
        <v>19500</v>
      </c>
      <c r="J58" s="116">
        <v>4000</v>
      </c>
      <c r="K58" s="116">
        <v>500</v>
      </c>
      <c r="L58" s="116">
        <v>491.3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4.25" customHeight="1" hidden="1">
      <c r="A59" s="144">
        <v>2</v>
      </c>
      <c r="B59" s="145">
        <v>3</v>
      </c>
      <c r="C59" s="73"/>
      <c r="D59" s="53"/>
      <c r="E59" s="53"/>
      <c r="F59" s="33"/>
      <c r="G59" s="143" t="s">
        <v>29</v>
      </c>
      <c r="H59" s="189">
        <v>34</v>
      </c>
      <c r="I59" s="123">
        <f>SUM(I60+I76)</f>
        <v>0</v>
      </c>
      <c r="J59" s="124">
        <f>SUM(J60+J76)</f>
        <v>0</v>
      </c>
      <c r="K59" s="125">
        <f>SUM(K60+K76)</f>
        <v>0</v>
      </c>
      <c r="L59" s="123">
        <f>SUM(L60+L76)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3.5" customHeight="1" hidden="1">
      <c r="A60" s="31">
        <v>2</v>
      </c>
      <c r="B60" s="30">
        <v>3</v>
      </c>
      <c r="C60" s="47">
        <v>1</v>
      </c>
      <c r="D60" s="47"/>
      <c r="E60" s="47"/>
      <c r="F60" s="40"/>
      <c r="G60" s="84" t="s">
        <v>30</v>
      </c>
      <c r="H60" s="194">
        <v>35</v>
      </c>
      <c r="I60" s="127">
        <f>SUM(I61+I66+I71)</f>
        <v>0</v>
      </c>
      <c r="J60" s="128">
        <f>SUM(J61+J66+J71)</f>
        <v>0</v>
      </c>
      <c r="K60" s="129">
        <f>SUM(K61+K66+K71)</f>
        <v>0</v>
      </c>
      <c r="L60" s="127">
        <f>SUM(L61+L66+L71)</f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customHeight="1" hidden="1">
      <c r="A61" s="31">
        <v>2</v>
      </c>
      <c r="B61" s="30">
        <v>3</v>
      </c>
      <c r="C61" s="47">
        <v>1</v>
      </c>
      <c r="D61" s="47">
        <v>1</v>
      </c>
      <c r="E61" s="47"/>
      <c r="F61" s="40"/>
      <c r="G61" s="84" t="s">
        <v>150</v>
      </c>
      <c r="H61" s="189">
        <v>36</v>
      </c>
      <c r="I61" s="127">
        <f>I62</f>
        <v>0</v>
      </c>
      <c r="J61" s="128">
        <f>J62</f>
        <v>0</v>
      </c>
      <c r="K61" s="129">
        <f>K62</f>
        <v>0</v>
      </c>
      <c r="L61" s="127">
        <f>L62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3.5" customHeight="1" hidden="1">
      <c r="A62" s="31">
        <v>2</v>
      </c>
      <c r="B62" s="30">
        <v>3</v>
      </c>
      <c r="C62" s="47">
        <v>1</v>
      </c>
      <c r="D62" s="47">
        <v>1</v>
      </c>
      <c r="E62" s="47">
        <v>1</v>
      </c>
      <c r="F62" s="40"/>
      <c r="G62" s="47" t="s">
        <v>150</v>
      </c>
      <c r="H62" s="194">
        <v>37</v>
      </c>
      <c r="I62" s="127">
        <f>SUM(I63:I65)</f>
        <v>0</v>
      </c>
      <c r="J62" s="128">
        <f>SUM(J63:J65)</f>
        <v>0</v>
      </c>
      <c r="K62" s="129">
        <f>SUM(K63:K65)</f>
        <v>0</v>
      </c>
      <c r="L62" s="127">
        <f>SUM(L63:L65)</f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s="10" customFormat="1" ht="26.25" customHeight="1" hidden="1">
      <c r="A63" s="39">
        <v>2</v>
      </c>
      <c r="B63" s="42">
        <v>3</v>
      </c>
      <c r="C63" s="48">
        <v>1</v>
      </c>
      <c r="D63" s="48">
        <v>1</v>
      </c>
      <c r="E63" s="48">
        <v>1</v>
      </c>
      <c r="F63" s="36">
        <v>1</v>
      </c>
      <c r="G63" s="48" t="s">
        <v>10</v>
      </c>
      <c r="H63" s="189">
        <v>38</v>
      </c>
      <c r="I63" s="117"/>
      <c r="J63" s="117"/>
      <c r="K63" s="117"/>
      <c r="L63" s="11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</row>
    <row r="64" spans="1:27" ht="27" customHeight="1" hidden="1">
      <c r="A64" s="39">
        <v>2</v>
      </c>
      <c r="B64" s="95">
        <v>3</v>
      </c>
      <c r="C64" s="93">
        <v>1</v>
      </c>
      <c r="D64" s="93">
        <v>1</v>
      </c>
      <c r="E64" s="93">
        <v>1</v>
      </c>
      <c r="F64" s="86">
        <v>2</v>
      </c>
      <c r="G64" s="93" t="s">
        <v>4</v>
      </c>
      <c r="H64" s="194">
        <v>39</v>
      </c>
      <c r="I64" s="114"/>
      <c r="J64" s="114"/>
      <c r="K64" s="114"/>
      <c r="L64" s="11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6.5" customHeight="1" hidden="1">
      <c r="A65" s="42">
        <v>2</v>
      </c>
      <c r="B65" s="48">
        <v>3</v>
      </c>
      <c r="C65" s="48">
        <v>1</v>
      </c>
      <c r="D65" s="48">
        <v>1</v>
      </c>
      <c r="E65" s="48">
        <v>1</v>
      </c>
      <c r="F65" s="36">
        <v>3</v>
      </c>
      <c r="G65" s="48" t="s">
        <v>91</v>
      </c>
      <c r="H65" s="189">
        <v>40</v>
      </c>
      <c r="I65" s="120"/>
      <c r="J65" s="117"/>
      <c r="K65" s="117"/>
      <c r="L65" s="117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9.25" customHeight="1" hidden="1">
      <c r="A66" s="46">
        <v>2</v>
      </c>
      <c r="B66" s="53">
        <v>3</v>
      </c>
      <c r="C66" s="53">
        <v>1</v>
      </c>
      <c r="D66" s="53">
        <v>2</v>
      </c>
      <c r="E66" s="53"/>
      <c r="F66" s="33"/>
      <c r="G66" s="222" t="s">
        <v>31</v>
      </c>
      <c r="H66" s="194">
        <v>41</v>
      </c>
      <c r="I66" s="123">
        <f>I67</f>
        <v>0</v>
      </c>
      <c r="J66" s="124">
        <f>J67</f>
        <v>0</v>
      </c>
      <c r="K66" s="125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7" customHeight="1" hidden="1">
      <c r="A67" s="43">
        <v>2</v>
      </c>
      <c r="B67" s="50">
        <v>3</v>
      </c>
      <c r="C67" s="50">
        <v>1</v>
      </c>
      <c r="D67" s="50">
        <v>2</v>
      </c>
      <c r="E67" s="50">
        <v>1</v>
      </c>
      <c r="F67" s="70"/>
      <c r="G67" s="65" t="s">
        <v>31</v>
      </c>
      <c r="H67" s="189">
        <v>42</v>
      </c>
      <c r="I67" s="148">
        <f>SUM(I68:I70)</f>
        <v>0</v>
      </c>
      <c r="J67" s="152">
        <f>SUM(J68:J70)</f>
        <v>0</v>
      </c>
      <c r="K67" s="153">
        <f>SUM(K68:K70)</f>
        <v>0</v>
      </c>
      <c r="L67" s="129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7" customHeight="1" hidden="1">
      <c r="A68" s="42">
        <v>2</v>
      </c>
      <c r="B68" s="48">
        <v>3</v>
      </c>
      <c r="C68" s="48">
        <v>1</v>
      </c>
      <c r="D68" s="48">
        <v>2</v>
      </c>
      <c r="E68" s="48">
        <v>1</v>
      </c>
      <c r="F68" s="36">
        <v>1</v>
      </c>
      <c r="G68" s="42" t="s">
        <v>10</v>
      </c>
      <c r="H68" s="194">
        <v>43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.75" customHeight="1" hidden="1">
      <c r="A69" s="42">
        <v>2</v>
      </c>
      <c r="B69" s="48">
        <v>3</v>
      </c>
      <c r="C69" s="48">
        <v>1</v>
      </c>
      <c r="D69" s="48">
        <v>2</v>
      </c>
      <c r="E69" s="48">
        <v>1</v>
      </c>
      <c r="F69" s="36">
        <v>2</v>
      </c>
      <c r="G69" s="42" t="s">
        <v>4</v>
      </c>
      <c r="H69" s="189">
        <v>44</v>
      </c>
      <c r="I69" s="117"/>
      <c r="J69" s="117"/>
      <c r="K69" s="117"/>
      <c r="L69" s="11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customHeight="1" hidden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3</v>
      </c>
      <c r="G70" s="42" t="s">
        <v>91</v>
      </c>
      <c r="H70" s="194">
        <v>45</v>
      </c>
      <c r="I70" s="117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6.5" customHeight="1" hidden="1">
      <c r="A71" s="30">
        <v>2</v>
      </c>
      <c r="B71" s="47">
        <v>3</v>
      </c>
      <c r="C71" s="47">
        <v>1</v>
      </c>
      <c r="D71" s="47">
        <v>3</v>
      </c>
      <c r="E71" s="47"/>
      <c r="F71" s="40"/>
      <c r="G71" s="85" t="s">
        <v>92</v>
      </c>
      <c r="H71" s="189">
        <v>46</v>
      </c>
      <c r="I71" s="127">
        <f>I72</f>
        <v>0</v>
      </c>
      <c r="J71" s="128">
        <f>J72</f>
        <v>0</v>
      </c>
      <c r="K71" s="128">
        <f>K72</f>
        <v>0</v>
      </c>
      <c r="L71" s="129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 hidden="1">
      <c r="A72" s="30">
        <v>2</v>
      </c>
      <c r="B72" s="47">
        <v>3</v>
      </c>
      <c r="C72" s="47">
        <v>1</v>
      </c>
      <c r="D72" s="47">
        <v>3</v>
      </c>
      <c r="E72" s="47">
        <v>1</v>
      </c>
      <c r="F72" s="40"/>
      <c r="G72" s="30" t="s">
        <v>92</v>
      </c>
      <c r="H72" s="194">
        <v>47</v>
      </c>
      <c r="I72" s="127">
        <f>SUM(I73:I75)</f>
        <v>0</v>
      </c>
      <c r="J72" s="128">
        <f>SUM(J73:J75)</f>
        <v>0</v>
      </c>
      <c r="K72" s="128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customHeight="1" hidden="1">
      <c r="A73" s="95">
        <v>2</v>
      </c>
      <c r="B73" s="93">
        <v>3</v>
      </c>
      <c r="C73" s="93">
        <v>1</v>
      </c>
      <c r="D73" s="93">
        <v>3</v>
      </c>
      <c r="E73" s="93">
        <v>1</v>
      </c>
      <c r="F73" s="86">
        <v>1</v>
      </c>
      <c r="G73" s="95" t="s">
        <v>32</v>
      </c>
      <c r="H73" s="189">
        <v>48</v>
      </c>
      <c r="I73" s="114"/>
      <c r="J73" s="114"/>
      <c r="K73" s="114"/>
      <c r="L73" s="11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6.5" customHeight="1" hidden="1">
      <c r="A74" s="42">
        <v>2</v>
      </c>
      <c r="B74" s="48">
        <v>3</v>
      </c>
      <c r="C74" s="48">
        <v>1</v>
      </c>
      <c r="D74" s="48">
        <v>3</v>
      </c>
      <c r="E74" s="48">
        <v>1</v>
      </c>
      <c r="F74" s="36">
        <v>2</v>
      </c>
      <c r="G74" s="42" t="s">
        <v>33</v>
      </c>
      <c r="H74" s="194">
        <v>49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7.25" customHeight="1" hidden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3</v>
      </c>
      <c r="G75" s="95" t="s">
        <v>34</v>
      </c>
      <c r="H75" s="189">
        <v>50</v>
      </c>
      <c r="I75" s="126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4.25" customHeight="1" hidden="1">
      <c r="A76" s="30">
        <v>2</v>
      </c>
      <c r="B76" s="47">
        <v>3</v>
      </c>
      <c r="C76" s="47">
        <v>2</v>
      </c>
      <c r="D76" s="47"/>
      <c r="E76" s="47"/>
      <c r="F76" s="40"/>
      <c r="G76" s="85" t="s">
        <v>35</v>
      </c>
      <c r="H76" s="194">
        <v>51</v>
      </c>
      <c r="I76" s="127">
        <f>I77</f>
        <v>0</v>
      </c>
      <c r="J76" s="128">
        <f aca="true" t="shared" si="3" ref="J76:L78">J77</f>
        <v>0</v>
      </c>
      <c r="K76" s="128">
        <f t="shared" si="3"/>
        <v>0</v>
      </c>
      <c r="L76" s="129">
        <f t="shared" si="3"/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7.5" customHeight="1" hidden="1">
      <c r="A77" s="30">
        <v>2</v>
      </c>
      <c r="B77" s="47">
        <v>3</v>
      </c>
      <c r="C77" s="47">
        <v>2</v>
      </c>
      <c r="D77" s="47">
        <v>1</v>
      </c>
      <c r="E77" s="47"/>
      <c r="F77" s="40"/>
      <c r="G77" s="30" t="s">
        <v>93</v>
      </c>
      <c r="H77" s="189">
        <v>52</v>
      </c>
      <c r="I77" s="127">
        <f>I78</f>
        <v>0</v>
      </c>
      <c r="J77" s="128">
        <f t="shared" si="3"/>
        <v>0</v>
      </c>
      <c r="K77" s="128">
        <f t="shared" si="3"/>
        <v>0</v>
      </c>
      <c r="L77" s="129">
        <f t="shared" si="3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28.5" customHeight="1" hidden="1">
      <c r="A78" s="30">
        <v>2</v>
      </c>
      <c r="B78" s="47">
        <v>3</v>
      </c>
      <c r="C78" s="47">
        <v>2</v>
      </c>
      <c r="D78" s="47">
        <v>1</v>
      </c>
      <c r="E78" s="47">
        <v>1</v>
      </c>
      <c r="F78" s="40"/>
      <c r="G78" s="30" t="s">
        <v>93</v>
      </c>
      <c r="H78" s="194">
        <v>53</v>
      </c>
      <c r="I78" s="127">
        <f>I79</f>
        <v>0</v>
      </c>
      <c r="J78" s="128">
        <f t="shared" si="3"/>
        <v>0</v>
      </c>
      <c r="K78" s="128">
        <f t="shared" si="3"/>
        <v>0</v>
      </c>
      <c r="L78" s="129">
        <f t="shared" si="3"/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 customHeight="1" hidden="1">
      <c r="A79" s="42">
        <v>2</v>
      </c>
      <c r="B79" s="48">
        <v>3</v>
      </c>
      <c r="C79" s="48">
        <v>2</v>
      </c>
      <c r="D79" s="48">
        <v>1</v>
      </c>
      <c r="E79" s="48">
        <v>1</v>
      </c>
      <c r="F79" s="36">
        <v>1</v>
      </c>
      <c r="G79" s="42" t="s">
        <v>93</v>
      </c>
      <c r="H79" s="189">
        <v>54</v>
      </c>
      <c r="I79" s="120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 hidden="1">
      <c r="A80" s="45">
        <v>2</v>
      </c>
      <c r="B80" s="52">
        <v>4</v>
      </c>
      <c r="C80" s="52"/>
      <c r="D80" s="52"/>
      <c r="E80" s="52"/>
      <c r="F80" s="69"/>
      <c r="G80" s="45" t="s">
        <v>36</v>
      </c>
      <c r="H80" s="194">
        <v>55</v>
      </c>
      <c r="I80" s="127">
        <f>I81</f>
        <v>0</v>
      </c>
      <c r="J80" s="128">
        <f aca="true" t="shared" si="4" ref="J80:L82">J81</f>
        <v>0</v>
      </c>
      <c r="K80" s="128">
        <f t="shared" si="4"/>
        <v>0</v>
      </c>
      <c r="L80" s="129">
        <f t="shared" si="4"/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 hidden="1">
      <c r="A81" s="30">
        <v>2</v>
      </c>
      <c r="B81" s="47">
        <v>4</v>
      </c>
      <c r="C81" s="47">
        <v>1</v>
      </c>
      <c r="D81" s="47"/>
      <c r="E81" s="47"/>
      <c r="F81" s="40"/>
      <c r="G81" s="85" t="s">
        <v>94</v>
      </c>
      <c r="H81" s="189">
        <v>56</v>
      </c>
      <c r="I81" s="127">
        <f>I82</f>
        <v>0</v>
      </c>
      <c r="J81" s="128">
        <f t="shared" si="4"/>
        <v>0</v>
      </c>
      <c r="K81" s="128">
        <f t="shared" si="4"/>
        <v>0</v>
      </c>
      <c r="L81" s="129">
        <f t="shared" si="4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3.5" customHeight="1" hidden="1">
      <c r="A82" s="30">
        <v>2</v>
      </c>
      <c r="B82" s="47">
        <v>4</v>
      </c>
      <c r="C82" s="47">
        <v>1</v>
      </c>
      <c r="D82" s="47">
        <v>1</v>
      </c>
      <c r="E82" s="47"/>
      <c r="F82" s="40"/>
      <c r="G82" s="30" t="s">
        <v>94</v>
      </c>
      <c r="H82" s="194">
        <v>57</v>
      </c>
      <c r="I82" s="127">
        <f>I83</f>
        <v>0</v>
      </c>
      <c r="J82" s="128">
        <f t="shared" si="4"/>
        <v>0</v>
      </c>
      <c r="K82" s="128">
        <f t="shared" si="4"/>
        <v>0</v>
      </c>
      <c r="L82" s="129">
        <f t="shared" si="4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3.5" customHeight="1" hidden="1">
      <c r="A83" s="30">
        <v>2</v>
      </c>
      <c r="B83" s="47">
        <v>4</v>
      </c>
      <c r="C83" s="47">
        <v>1</v>
      </c>
      <c r="D83" s="47">
        <v>1</v>
      </c>
      <c r="E83" s="47">
        <v>1</v>
      </c>
      <c r="F83" s="40"/>
      <c r="G83" s="30" t="s">
        <v>94</v>
      </c>
      <c r="H83" s="189">
        <v>58</v>
      </c>
      <c r="I83" s="127">
        <f>SUM(I84:I87)-I85</f>
        <v>0</v>
      </c>
      <c r="J83" s="128">
        <f>SUM(J84:J87)-J85</f>
        <v>0</v>
      </c>
      <c r="K83" s="128">
        <f>SUM(K84:K87)-K85</f>
        <v>0</v>
      </c>
      <c r="L83" s="129">
        <f>SUM(L84:L87)-L85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6.5" customHeight="1" hidden="1">
      <c r="A84" s="42">
        <v>2</v>
      </c>
      <c r="B84" s="48">
        <v>4</v>
      </c>
      <c r="C84" s="48">
        <v>1</v>
      </c>
      <c r="D84" s="48">
        <v>1</v>
      </c>
      <c r="E84" s="48">
        <v>1</v>
      </c>
      <c r="F84" s="36">
        <v>1</v>
      </c>
      <c r="G84" s="42" t="s">
        <v>37</v>
      </c>
      <c r="H84" s="195">
        <v>59</v>
      </c>
      <c r="I84" s="117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 hidden="1">
      <c r="A85" s="258">
        <v>1</v>
      </c>
      <c r="B85" s="259"/>
      <c r="C85" s="259"/>
      <c r="D85" s="259"/>
      <c r="E85" s="259"/>
      <c r="F85" s="260"/>
      <c r="G85" s="213">
        <v>2</v>
      </c>
      <c r="H85" s="214">
        <v>3</v>
      </c>
      <c r="I85" s="215">
        <v>4</v>
      </c>
      <c r="J85" s="216">
        <v>5</v>
      </c>
      <c r="K85" s="216">
        <v>6</v>
      </c>
      <c r="L85" s="217">
        <v>7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3.5" customHeight="1" hidden="1">
      <c r="A86" s="42">
        <v>2</v>
      </c>
      <c r="B86" s="42">
        <v>4</v>
      </c>
      <c r="C86" s="42">
        <v>1</v>
      </c>
      <c r="D86" s="48">
        <v>1</v>
      </c>
      <c r="E86" s="48">
        <v>1</v>
      </c>
      <c r="F86" s="35">
        <v>2</v>
      </c>
      <c r="G86" s="59" t="s">
        <v>38</v>
      </c>
      <c r="H86" s="196">
        <v>60</v>
      </c>
      <c r="I86" s="117"/>
      <c r="J86" s="117"/>
      <c r="K86" s="117"/>
      <c r="L86" s="11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hidden="1">
      <c r="A87" s="42">
        <v>2</v>
      </c>
      <c r="B87" s="48">
        <v>4</v>
      </c>
      <c r="C87" s="42">
        <v>1</v>
      </c>
      <c r="D87" s="48">
        <v>1</v>
      </c>
      <c r="E87" s="48">
        <v>1</v>
      </c>
      <c r="F87" s="35">
        <v>3</v>
      </c>
      <c r="G87" s="59" t="s">
        <v>39</v>
      </c>
      <c r="H87" s="196">
        <v>61</v>
      </c>
      <c r="I87" s="120"/>
      <c r="J87" s="117"/>
      <c r="K87" s="117"/>
      <c r="L87" s="117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hidden="1">
      <c r="A88" s="45">
        <v>2</v>
      </c>
      <c r="B88" s="52">
        <v>5</v>
      </c>
      <c r="C88" s="45"/>
      <c r="D88" s="52"/>
      <c r="E88" s="52"/>
      <c r="F88" s="56"/>
      <c r="G88" s="62" t="s">
        <v>40</v>
      </c>
      <c r="H88" s="196">
        <v>62</v>
      </c>
      <c r="I88" s="127">
        <f>SUM(I89+I94+I99)</f>
        <v>0</v>
      </c>
      <c r="J88" s="128">
        <f>SUM(J89+J94+J99)</f>
        <v>0</v>
      </c>
      <c r="K88" s="128">
        <f>SUM(K89+K94+K99)</f>
        <v>0</v>
      </c>
      <c r="L88" s="129">
        <f>SUM(L89+L94+L99)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hidden="1">
      <c r="A89" s="46">
        <v>2</v>
      </c>
      <c r="B89" s="53">
        <v>5</v>
      </c>
      <c r="C89" s="46">
        <v>1</v>
      </c>
      <c r="D89" s="53"/>
      <c r="E89" s="53"/>
      <c r="F89" s="57"/>
      <c r="G89" s="223" t="s">
        <v>95</v>
      </c>
      <c r="H89" s="196">
        <v>63</v>
      </c>
      <c r="I89" s="123">
        <f>I90</f>
        <v>0</v>
      </c>
      <c r="J89" s="124">
        <f aca="true" t="shared" si="5" ref="J89:L90">J90</f>
        <v>0</v>
      </c>
      <c r="K89" s="124">
        <f t="shared" si="5"/>
        <v>0</v>
      </c>
      <c r="L89" s="125">
        <f t="shared" si="5"/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hidden="1">
      <c r="A90" s="30">
        <v>2</v>
      </c>
      <c r="B90" s="47">
        <v>5</v>
      </c>
      <c r="C90" s="30">
        <v>1</v>
      </c>
      <c r="D90" s="47">
        <v>1</v>
      </c>
      <c r="E90" s="47"/>
      <c r="F90" s="29"/>
      <c r="G90" s="58" t="s">
        <v>95</v>
      </c>
      <c r="H90" s="196">
        <v>64</v>
      </c>
      <c r="I90" s="127">
        <f>I91</f>
        <v>0</v>
      </c>
      <c r="J90" s="128">
        <f t="shared" si="5"/>
        <v>0</v>
      </c>
      <c r="K90" s="128">
        <f t="shared" si="5"/>
        <v>0</v>
      </c>
      <c r="L90" s="129">
        <f t="shared" si="5"/>
        <v>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hidden="1">
      <c r="A91" s="30">
        <v>2</v>
      </c>
      <c r="B91" s="47">
        <v>5</v>
      </c>
      <c r="C91" s="30">
        <v>1</v>
      </c>
      <c r="D91" s="47">
        <v>1</v>
      </c>
      <c r="E91" s="47">
        <v>1</v>
      </c>
      <c r="F91" s="29"/>
      <c r="G91" s="58" t="s">
        <v>95</v>
      </c>
      <c r="H91" s="196">
        <v>65</v>
      </c>
      <c r="I91" s="127">
        <f>SUM(I92:I93)</f>
        <v>0</v>
      </c>
      <c r="J91" s="128">
        <f>SUM(J92:J93)</f>
        <v>0</v>
      </c>
      <c r="K91" s="128">
        <f>SUM(K92:K93)</f>
        <v>0</v>
      </c>
      <c r="L91" s="129">
        <f>SUM(L92:L93)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hidden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>
        <v>1</v>
      </c>
      <c r="G92" s="58" t="s">
        <v>41</v>
      </c>
      <c r="H92" s="196">
        <v>66</v>
      </c>
      <c r="I92" s="117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hidden="1">
      <c r="A93" s="44">
        <v>2</v>
      </c>
      <c r="B93" s="77">
        <v>5</v>
      </c>
      <c r="C93" s="91">
        <v>1</v>
      </c>
      <c r="D93" s="77">
        <v>1</v>
      </c>
      <c r="E93" s="77">
        <v>1</v>
      </c>
      <c r="F93" s="92">
        <v>2</v>
      </c>
      <c r="G93" s="76" t="s">
        <v>42</v>
      </c>
      <c r="H93" s="196">
        <v>67</v>
      </c>
      <c r="I93" s="130"/>
      <c r="J93" s="121"/>
      <c r="K93" s="121"/>
      <c r="L93" s="121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" customHeight="1" hidden="1">
      <c r="A94" s="30">
        <v>2</v>
      </c>
      <c r="B94" s="47">
        <v>5</v>
      </c>
      <c r="C94" s="30">
        <v>2</v>
      </c>
      <c r="D94" s="47"/>
      <c r="E94" s="47"/>
      <c r="F94" s="29"/>
      <c r="G94" s="224" t="s">
        <v>96</v>
      </c>
      <c r="H94" s="196">
        <v>68</v>
      </c>
      <c r="I94" s="127">
        <f>I95</f>
        <v>0</v>
      </c>
      <c r="J94" s="128">
        <f aca="true" t="shared" si="6" ref="J94:L95">J95</f>
        <v>0</v>
      </c>
      <c r="K94" s="129">
        <f t="shared" si="6"/>
        <v>0</v>
      </c>
      <c r="L94" s="127">
        <f t="shared" si="6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 hidden="1">
      <c r="A95" s="31">
        <v>2</v>
      </c>
      <c r="B95" s="30">
        <v>5</v>
      </c>
      <c r="C95" s="47">
        <v>2</v>
      </c>
      <c r="D95" s="58">
        <v>1</v>
      </c>
      <c r="E95" s="30"/>
      <c r="F95" s="29"/>
      <c r="G95" s="47" t="s">
        <v>96</v>
      </c>
      <c r="H95" s="196">
        <v>69</v>
      </c>
      <c r="I95" s="127">
        <f>I96</f>
        <v>0</v>
      </c>
      <c r="J95" s="128">
        <f t="shared" si="6"/>
        <v>0</v>
      </c>
      <c r="K95" s="129">
        <f t="shared" si="6"/>
        <v>0</v>
      </c>
      <c r="L95" s="127">
        <f t="shared" si="6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 hidden="1">
      <c r="A96" s="31">
        <v>2</v>
      </c>
      <c r="B96" s="30">
        <v>5</v>
      </c>
      <c r="C96" s="47">
        <v>2</v>
      </c>
      <c r="D96" s="58">
        <v>1</v>
      </c>
      <c r="E96" s="30">
        <v>1</v>
      </c>
      <c r="F96" s="29"/>
      <c r="G96" s="47" t="s">
        <v>96</v>
      </c>
      <c r="H96" s="196">
        <v>70</v>
      </c>
      <c r="I96" s="127">
        <f>SUM(I97:I98)</f>
        <v>0</v>
      </c>
      <c r="J96" s="128">
        <f>SUM(J97:J98)</f>
        <v>0</v>
      </c>
      <c r="K96" s="129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39">
        <v>2</v>
      </c>
      <c r="B97" s="42">
        <v>5</v>
      </c>
      <c r="C97" s="48">
        <v>2</v>
      </c>
      <c r="D97" s="59">
        <v>1</v>
      </c>
      <c r="E97" s="42">
        <v>1</v>
      </c>
      <c r="F97" s="35">
        <v>1</v>
      </c>
      <c r="G97" s="48" t="s">
        <v>41</v>
      </c>
      <c r="H97" s="196">
        <v>71</v>
      </c>
      <c r="I97" s="120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" customHeight="1" hidden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2</v>
      </c>
      <c r="G98" s="48" t="s">
        <v>42</v>
      </c>
      <c r="H98" s="196">
        <v>72</v>
      </c>
      <c r="I98" s="117"/>
      <c r="J98" s="117"/>
      <c r="K98" s="117"/>
      <c r="L98" s="11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" customHeight="1" hidden="1">
      <c r="A99" s="31">
        <v>2</v>
      </c>
      <c r="B99" s="30">
        <v>5</v>
      </c>
      <c r="C99" s="47">
        <v>3</v>
      </c>
      <c r="D99" s="58"/>
      <c r="E99" s="30"/>
      <c r="F99" s="29"/>
      <c r="G99" s="84" t="s">
        <v>97</v>
      </c>
      <c r="H99" s="196">
        <v>73</v>
      </c>
      <c r="I99" s="127">
        <f aca="true" t="shared" si="7" ref="I99:L100">I100</f>
        <v>0</v>
      </c>
      <c r="J99" s="128">
        <f t="shared" si="7"/>
        <v>0</v>
      </c>
      <c r="K99" s="129">
        <f t="shared" si="7"/>
        <v>0</v>
      </c>
      <c r="L99" s="127">
        <f t="shared" si="7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3.5" customHeight="1" hidden="1">
      <c r="A100" s="31">
        <v>2</v>
      </c>
      <c r="B100" s="30">
        <v>5</v>
      </c>
      <c r="C100" s="47">
        <v>3</v>
      </c>
      <c r="D100" s="58">
        <v>1</v>
      </c>
      <c r="E100" s="30"/>
      <c r="F100" s="29"/>
      <c r="G100" s="47" t="s">
        <v>97</v>
      </c>
      <c r="H100" s="196">
        <v>74</v>
      </c>
      <c r="I100" s="127">
        <f t="shared" si="7"/>
        <v>0</v>
      </c>
      <c r="J100" s="128">
        <f t="shared" si="7"/>
        <v>0</v>
      </c>
      <c r="K100" s="129">
        <f t="shared" si="7"/>
        <v>0</v>
      </c>
      <c r="L100" s="127">
        <f t="shared" si="7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4.25" customHeight="1" hidden="1">
      <c r="A101" s="34">
        <v>2</v>
      </c>
      <c r="B101" s="43">
        <v>5</v>
      </c>
      <c r="C101" s="50">
        <v>3</v>
      </c>
      <c r="D101" s="60">
        <v>1</v>
      </c>
      <c r="E101" s="43">
        <v>1</v>
      </c>
      <c r="F101" s="54"/>
      <c r="G101" s="50" t="s">
        <v>97</v>
      </c>
      <c r="H101" s="196">
        <v>75</v>
      </c>
      <c r="I101" s="148">
        <f>SUM(I102:I103)</f>
        <v>0</v>
      </c>
      <c r="J101" s="152">
        <f>SUM(J102:J103)</f>
        <v>0</v>
      </c>
      <c r="K101" s="153">
        <f>SUM(K102:K103)</f>
        <v>0</v>
      </c>
      <c r="L101" s="148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 hidden="1">
      <c r="A102" s="39">
        <v>2</v>
      </c>
      <c r="B102" s="42">
        <v>5</v>
      </c>
      <c r="C102" s="48">
        <v>3</v>
      </c>
      <c r="D102" s="59">
        <v>1</v>
      </c>
      <c r="E102" s="42">
        <v>1</v>
      </c>
      <c r="F102" s="35">
        <v>1</v>
      </c>
      <c r="G102" s="48" t="s">
        <v>41</v>
      </c>
      <c r="H102" s="196">
        <v>76</v>
      </c>
      <c r="I102" s="117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3.5" customHeight="1" hidden="1">
      <c r="A103" s="38">
        <v>2</v>
      </c>
      <c r="B103" s="44">
        <v>5</v>
      </c>
      <c r="C103" s="51">
        <v>3</v>
      </c>
      <c r="D103" s="61">
        <v>1</v>
      </c>
      <c r="E103" s="44">
        <v>1</v>
      </c>
      <c r="F103" s="55">
        <v>2</v>
      </c>
      <c r="G103" s="51" t="s">
        <v>42</v>
      </c>
      <c r="H103" s="196">
        <v>77</v>
      </c>
      <c r="I103" s="131"/>
      <c r="J103" s="132"/>
      <c r="K103" s="132"/>
      <c r="L103" s="13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6.5" customHeight="1" hidden="1">
      <c r="A104" s="41">
        <v>2</v>
      </c>
      <c r="B104" s="45">
        <v>6</v>
      </c>
      <c r="C104" s="52"/>
      <c r="D104" s="62"/>
      <c r="E104" s="45"/>
      <c r="F104" s="56"/>
      <c r="G104" s="164" t="s">
        <v>43</v>
      </c>
      <c r="H104" s="196">
        <v>78</v>
      </c>
      <c r="I104" s="127">
        <f>SUM(I105+I110+I114+I118+I122)</f>
        <v>0</v>
      </c>
      <c r="J104" s="128">
        <f>SUM(J105+J110+J114+J118+J122)</f>
        <v>0</v>
      </c>
      <c r="K104" s="129">
        <f>SUM(K105+K110+K114+K118+K122)</f>
        <v>0</v>
      </c>
      <c r="L104" s="127">
        <f>SUM(L105+L110+L114+L118+L122)</f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4.25" customHeight="1" hidden="1">
      <c r="A105" s="34">
        <v>2</v>
      </c>
      <c r="B105" s="43">
        <v>6</v>
      </c>
      <c r="C105" s="50">
        <v>1</v>
      </c>
      <c r="D105" s="60"/>
      <c r="E105" s="43"/>
      <c r="F105" s="54"/>
      <c r="G105" s="225" t="s">
        <v>98</v>
      </c>
      <c r="H105" s="196">
        <v>79</v>
      </c>
      <c r="I105" s="148">
        <f aca="true" t="shared" si="8" ref="I105:L106">I106</f>
        <v>0</v>
      </c>
      <c r="J105" s="152">
        <f t="shared" si="8"/>
        <v>0</v>
      </c>
      <c r="K105" s="153">
        <f t="shared" si="8"/>
        <v>0</v>
      </c>
      <c r="L105" s="148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 hidden="1">
      <c r="A106" s="31">
        <v>2</v>
      </c>
      <c r="B106" s="30">
        <v>6</v>
      </c>
      <c r="C106" s="47">
        <v>1</v>
      </c>
      <c r="D106" s="58">
        <v>1</v>
      </c>
      <c r="E106" s="30"/>
      <c r="F106" s="29"/>
      <c r="G106" s="47" t="s">
        <v>98</v>
      </c>
      <c r="H106" s="196">
        <v>80</v>
      </c>
      <c r="I106" s="127">
        <f t="shared" si="8"/>
        <v>0</v>
      </c>
      <c r="J106" s="128">
        <f t="shared" si="8"/>
        <v>0</v>
      </c>
      <c r="K106" s="129">
        <f t="shared" si="8"/>
        <v>0</v>
      </c>
      <c r="L106" s="127">
        <f t="shared" si="8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hidden="1">
      <c r="A107" s="31">
        <v>2</v>
      </c>
      <c r="B107" s="30">
        <v>6</v>
      </c>
      <c r="C107" s="47">
        <v>1</v>
      </c>
      <c r="D107" s="58">
        <v>1</v>
      </c>
      <c r="E107" s="30">
        <v>1</v>
      </c>
      <c r="F107" s="29"/>
      <c r="G107" s="47" t="s">
        <v>98</v>
      </c>
      <c r="H107" s="196">
        <v>81</v>
      </c>
      <c r="I107" s="127">
        <f>SUM(I108:I109)</f>
        <v>0</v>
      </c>
      <c r="J107" s="128">
        <f>SUM(J108:J109)</f>
        <v>0</v>
      </c>
      <c r="K107" s="129">
        <f>SUM(K108:K109)</f>
        <v>0</v>
      </c>
      <c r="L107" s="127">
        <f>SUM(L108:L109)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 hidden="1">
      <c r="A108" s="31">
        <v>2</v>
      </c>
      <c r="B108" s="30">
        <v>6</v>
      </c>
      <c r="C108" s="47">
        <v>1</v>
      </c>
      <c r="D108" s="58">
        <v>1</v>
      </c>
      <c r="E108" s="30">
        <v>1</v>
      </c>
      <c r="F108" s="29">
        <v>1</v>
      </c>
      <c r="G108" s="47" t="s">
        <v>44</v>
      </c>
      <c r="H108" s="196">
        <v>82</v>
      </c>
      <c r="I108" s="120"/>
      <c r="J108" s="117"/>
      <c r="K108" s="117"/>
      <c r="L108" s="11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hidden="1">
      <c r="A109" s="64">
        <v>2</v>
      </c>
      <c r="B109" s="46">
        <v>6</v>
      </c>
      <c r="C109" s="53">
        <v>1</v>
      </c>
      <c r="D109" s="63">
        <v>1</v>
      </c>
      <c r="E109" s="46">
        <v>1</v>
      </c>
      <c r="F109" s="57">
        <v>2</v>
      </c>
      <c r="G109" s="53" t="s">
        <v>99</v>
      </c>
      <c r="H109" s="196">
        <v>83</v>
      </c>
      <c r="I109" s="114"/>
      <c r="J109" s="114"/>
      <c r="K109" s="114"/>
      <c r="L109" s="11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hidden="1">
      <c r="A110" s="31">
        <v>2</v>
      </c>
      <c r="B110" s="30">
        <v>6</v>
      </c>
      <c r="C110" s="47">
        <v>2</v>
      </c>
      <c r="D110" s="58"/>
      <c r="E110" s="30"/>
      <c r="F110" s="29"/>
      <c r="G110" s="84" t="s">
        <v>100</v>
      </c>
      <c r="H110" s="196">
        <v>84</v>
      </c>
      <c r="I110" s="127">
        <f>I111</f>
        <v>0</v>
      </c>
      <c r="J110" s="128">
        <f aca="true" t="shared" si="9" ref="J110:L112">J111</f>
        <v>0</v>
      </c>
      <c r="K110" s="129">
        <f t="shared" si="9"/>
        <v>0</v>
      </c>
      <c r="L110" s="127">
        <f t="shared" si="9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1">
        <v>2</v>
      </c>
      <c r="B111" s="30">
        <v>6</v>
      </c>
      <c r="C111" s="47">
        <v>2</v>
      </c>
      <c r="D111" s="58">
        <v>1</v>
      </c>
      <c r="E111" s="30"/>
      <c r="F111" s="29"/>
      <c r="G111" s="47" t="s">
        <v>100</v>
      </c>
      <c r="H111" s="196">
        <v>85</v>
      </c>
      <c r="I111" s="127">
        <f>I112</f>
        <v>0</v>
      </c>
      <c r="J111" s="128">
        <f t="shared" si="9"/>
        <v>0</v>
      </c>
      <c r="K111" s="129">
        <f t="shared" si="9"/>
        <v>0</v>
      </c>
      <c r="L111" s="127">
        <f t="shared" si="9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 customHeight="1" hidden="1">
      <c r="A112" s="31">
        <v>2</v>
      </c>
      <c r="B112" s="30">
        <v>6</v>
      </c>
      <c r="C112" s="47">
        <v>2</v>
      </c>
      <c r="D112" s="58">
        <v>1</v>
      </c>
      <c r="E112" s="30">
        <v>1</v>
      </c>
      <c r="F112" s="29"/>
      <c r="G112" s="47" t="s">
        <v>100</v>
      </c>
      <c r="H112" s="196">
        <v>86</v>
      </c>
      <c r="I112" s="154">
        <f>I113</f>
        <v>0</v>
      </c>
      <c r="J112" s="155">
        <f t="shared" si="9"/>
        <v>0</v>
      </c>
      <c r="K112" s="156">
        <f t="shared" si="9"/>
        <v>0</v>
      </c>
      <c r="L112" s="154">
        <f t="shared" si="9"/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hidden="1">
      <c r="A113" s="31">
        <v>2</v>
      </c>
      <c r="B113" s="30">
        <v>6</v>
      </c>
      <c r="C113" s="47">
        <v>2</v>
      </c>
      <c r="D113" s="58">
        <v>1</v>
      </c>
      <c r="E113" s="30">
        <v>1</v>
      </c>
      <c r="F113" s="29">
        <v>1</v>
      </c>
      <c r="G113" s="47" t="s">
        <v>100</v>
      </c>
      <c r="H113" s="196">
        <v>87</v>
      </c>
      <c r="I113" s="117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26.25" customHeight="1" hidden="1">
      <c r="A114" s="64">
        <v>2</v>
      </c>
      <c r="B114" s="46">
        <v>6</v>
      </c>
      <c r="C114" s="53">
        <v>3</v>
      </c>
      <c r="D114" s="63"/>
      <c r="E114" s="46"/>
      <c r="F114" s="57"/>
      <c r="G114" s="222" t="s">
        <v>45</v>
      </c>
      <c r="H114" s="196">
        <v>88</v>
      </c>
      <c r="I114" s="123">
        <f>I115</f>
        <v>0</v>
      </c>
      <c r="J114" s="124">
        <f aca="true" t="shared" si="10" ref="J114:L116">J115</f>
        <v>0</v>
      </c>
      <c r="K114" s="125">
        <f t="shared" si="10"/>
        <v>0</v>
      </c>
      <c r="L114" s="123">
        <f t="shared" si="10"/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25.5" hidden="1">
      <c r="A115" s="31">
        <v>2</v>
      </c>
      <c r="B115" s="30">
        <v>6</v>
      </c>
      <c r="C115" s="47">
        <v>3</v>
      </c>
      <c r="D115" s="58">
        <v>1</v>
      </c>
      <c r="E115" s="30"/>
      <c r="F115" s="29"/>
      <c r="G115" s="47" t="s">
        <v>45</v>
      </c>
      <c r="H115" s="196">
        <v>89</v>
      </c>
      <c r="I115" s="127">
        <f>I116</f>
        <v>0</v>
      </c>
      <c r="J115" s="128">
        <f t="shared" si="10"/>
        <v>0</v>
      </c>
      <c r="K115" s="129">
        <f t="shared" si="10"/>
        <v>0</v>
      </c>
      <c r="L115" s="127">
        <f t="shared" si="10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26.25" customHeight="1" hidden="1">
      <c r="A116" s="31">
        <v>2</v>
      </c>
      <c r="B116" s="30">
        <v>6</v>
      </c>
      <c r="C116" s="47">
        <v>3</v>
      </c>
      <c r="D116" s="58">
        <v>1</v>
      </c>
      <c r="E116" s="30">
        <v>1</v>
      </c>
      <c r="F116" s="29"/>
      <c r="G116" s="47" t="s">
        <v>45</v>
      </c>
      <c r="H116" s="196">
        <v>90</v>
      </c>
      <c r="I116" s="127">
        <f>I117</f>
        <v>0</v>
      </c>
      <c r="J116" s="128">
        <f t="shared" si="10"/>
        <v>0</v>
      </c>
      <c r="K116" s="129">
        <f t="shared" si="10"/>
        <v>0</v>
      </c>
      <c r="L116" s="127">
        <f t="shared" si="10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27" customHeight="1" hidden="1">
      <c r="A117" s="31">
        <v>2</v>
      </c>
      <c r="B117" s="30">
        <v>6</v>
      </c>
      <c r="C117" s="47">
        <v>3</v>
      </c>
      <c r="D117" s="58">
        <v>1</v>
      </c>
      <c r="E117" s="30">
        <v>1</v>
      </c>
      <c r="F117" s="29">
        <v>1</v>
      </c>
      <c r="G117" s="47" t="s">
        <v>45</v>
      </c>
      <c r="H117" s="196">
        <v>91</v>
      </c>
      <c r="I117" s="120"/>
      <c r="J117" s="117"/>
      <c r="K117" s="117"/>
      <c r="L117" s="117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25.5" hidden="1">
      <c r="A118" s="64">
        <v>2</v>
      </c>
      <c r="B118" s="46">
        <v>6</v>
      </c>
      <c r="C118" s="53">
        <v>4</v>
      </c>
      <c r="D118" s="63"/>
      <c r="E118" s="46"/>
      <c r="F118" s="57"/>
      <c r="G118" s="222" t="s">
        <v>46</v>
      </c>
      <c r="H118" s="196">
        <v>92</v>
      </c>
      <c r="I118" s="123">
        <f>I119</f>
        <v>0</v>
      </c>
      <c r="J118" s="124">
        <f aca="true" t="shared" si="11" ref="J118:L120">J119</f>
        <v>0</v>
      </c>
      <c r="K118" s="125">
        <f t="shared" si="11"/>
        <v>0</v>
      </c>
      <c r="L118" s="123">
        <f t="shared" si="11"/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7" customHeight="1" hidden="1">
      <c r="A119" s="31">
        <v>2</v>
      </c>
      <c r="B119" s="30">
        <v>6</v>
      </c>
      <c r="C119" s="47">
        <v>4</v>
      </c>
      <c r="D119" s="58">
        <v>1</v>
      </c>
      <c r="E119" s="30"/>
      <c r="F119" s="29"/>
      <c r="G119" s="47" t="s">
        <v>46</v>
      </c>
      <c r="H119" s="196">
        <v>93</v>
      </c>
      <c r="I119" s="127">
        <f>I120</f>
        <v>0</v>
      </c>
      <c r="J119" s="128">
        <f t="shared" si="11"/>
        <v>0</v>
      </c>
      <c r="K119" s="129">
        <f t="shared" si="11"/>
        <v>0</v>
      </c>
      <c r="L119" s="127">
        <f t="shared" si="11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7" customHeight="1" hidden="1">
      <c r="A120" s="31">
        <v>2</v>
      </c>
      <c r="B120" s="30">
        <v>6</v>
      </c>
      <c r="C120" s="47">
        <v>4</v>
      </c>
      <c r="D120" s="58">
        <v>1</v>
      </c>
      <c r="E120" s="30">
        <v>1</v>
      </c>
      <c r="F120" s="29"/>
      <c r="G120" s="47" t="s">
        <v>46</v>
      </c>
      <c r="H120" s="196">
        <v>94</v>
      </c>
      <c r="I120" s="127">
        <f>I121</f>
        <v>0</v>
      </c>
      <c r="J120" s="128">
        <f t="shared" si="11"/>
        <v>0</v>
      </c>
      <c r="K120" s="129">
        <f t="shared" si="11"/>
        <v>0</v>
      </c>
      <c r="L120" s="127">
        <f t="shared" si="11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7.75" customHeight="1" hidden="1">
      <c r="A121" s="31">
        <v>2</v>
      </c>
      <c r="B121" s="30">
        <v>6</v>
      </c>
      <c r="C121" s="47">
        <v>4</v>
      </c>
      <c r="D121" s="58">
        <v>1</v>
      </c>
      <c r="E121" s="30">
        <v>1</v>
      </c>
      <c r="F121" s="29">
        <v>1</v>
      </c>
      <c r="G121" s="47" t="s">
        <v>46</v>
      </c>
      <c r="H121" s="196">
        <v>95</v>
      </c>
      <c r="I121" s="120"/>
      <c r="J121" s="117"/>
      <c r="K121" s="117"/>
      <c r="L121" s="11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 hidden="1">
      <c r="A122" s="34">
        <v>2</v>
      </c>
      <c r="B122" s="65">
        <v>6</v>
      </c>
      <c r="C122" s="66">
        <v>5</v>
      </c>
      <c r="D122" s="67"/>
      <c r="E122" s="65"/>
      <c r="F122" s="28"/>
      <c r="G122" s="226" t="s">
        <v>101</v>
      </c>
      <c r="H122" s="196">
        <v>96</v>
      </c>
      <c r="I122" s="149">
        <f>I123</f>
        <v>0</v>
      </c>
      <c r="J122" s="150">
        <f aca="true" t="shared" si="12" ref="J122:L124">J123</f>
        <v>0</v>
      </c>
      <c r="K122" s="151">
        <f t="shared" si="12"/>
        <v>0</v>
      </c>
      <c r="L122" s="149">
        <f t="shared" si="12"/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 hidden="1">
      <c r="A123" s="31">
        <v>2</v>
      </c>
      <c r="B123" s="30">
        <v>6</v>
      </c>
      <c r="C123" s="47">
        <v>5</v>
      </c>
      <c r="D123" s="58">
        <v>1</v>
      </c>
      <c r="E123" s="30"/>
      <c r="F123" s="29"/>
      <c r="G123" s="58" t="s">
        <v>101</v>
      </c>
      <c r="H123" s="196">
        <v>97</v>
      </c>
      <c r="I123" s="127">
        <f>I124</f>
        <v>0</v>
      </c>
      <c r="J123" s="128">
        <f t="shared" si="12"/>
        <v>0</v>
      </c>
      <c r="K123" s="129">
        <f t="shared" si="12"/>
        <v>0</v>
      </c>
      <c r="L123" s="127">
        <f t="shared" si="12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5.5" customHeight="1" hidden="1">
      <c r="A124" s="31">
        <v>2</v>
      </c>
      <c r="B124" s="30">
        <v>6</v>
      </c>
      <c r="C124" s="47">
        <v>5</v>
      </c>
      <c r="D124" s="58">
        <v>1</v>
      </c>
      <c r="E124" s="30">
        <v>1</v>
      </c>
      <c r="F124" s="29"/>
      <c r="G124" s="58" t="s">
        <v>101</v>
      </c>
      <c r="H124" s="196">
        <v>98</v>
      </c>
      <c r="I124" s="127">
        <f>I125</f>
        <v>0</v>
      </c>
      <c r="J124" s="128">
        <f t="shared" si="12"/>
        <v>0</v>
      </c>
      <c r="K124" s="129">
        <f t="shared" si="12"/>
        <v>0</v>
      </c>
      <c r="L124" s="127">
        <f t="shared" si="12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 hidden="1">
      <c r="A125" s="30">
        <v>2</v>
      </c>
      <c r="B125" s="47">
        <v>6</v>
      </c>
      <c r="C125" s="30">
        <v>5</v>
      </c>
      <c r="D125" s="30">
        <v>1</v>
      </c>
      <c r="E125" s="58">
        <v>1</v>
      </c>
      <c r="F125" s="29">
        <v>1</v>
      </c>
      <c r="G125" s="58" t="s">
        <v>101</v>
      </c>
      <c r="H125" s="196">
        <v>99</v>
      </c>
      <c r="I125" s="120"/>
      <c r="J125" s="117"/>
      <c r="K125" s="117"/>
      <c r="L125" s="117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" customHeight="1" hidden="1">
      <c r="A126" s="250">
        <v>1</v>
      </c>
      <c r="B126" s="251"/>
      <c r="C126" s="251"/>
      <c r="D126" s="251"/>
      <c r="E126" s="251"/>
      <c r="F126" s="252"/>
      <c r="G126" s="218">
        <v>2</v>
      </c>
      <c r="H126" s="218">
        <v>3</v>
      </c>
      <c r="I126" s="217">
        <v>4</v>
      </c>
      <c r="J126" s="216">
        <v>5</v>
      </c>
      <c r="K126" s="217">
        <v>6</v>
      </c>
      <c r="L126" s="215">
        <v>7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4.25" customHeight="1" hidden="1">
      <c r="A127" s="41">
        <v>2</v>
      </c>
      <c r="B127" s="45">
        <v>7</v>
      </c>
      <c r="C127" s="45"/>
      <c r="D127" s="52"/>
      <c r="E127" s="52"/>
      <c r="F127" s="69"/>
      <c r="G127" s="62" t="s">
        <v>102</v>
      </c>
      <c r="H127" s="197">
        <v>100</v>
      </c>
      <c r="I127" s="129">
        <f>SUM(I128+I133+I138)</f>
        <v>0</v>
      </c>
      <c r="J127" s="128">
        <f>SUM(J128+J133+J138)</f>
        <v>0</v>
      </c>
      <c r="K127" s="129">
        <f>SUM(K128+K133+K138)</f>
        <v>0</v>
      </c>
      <c r="L127" s="127">
        <f>SUM(L128+L133+L138)</f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hidden="1">
      <c r="A128" s="31">
        <v>2</v>
      </c>
      <c r="B128" s="30">
        <v>7</v>
      </c>
      <c r="C128" s="30">
        <v>1</v>
      </c>
      <c r="D128" s="47"/>
      <c r="E128" s="47"/>
      <c r="F128" s="40"/>
      <c r="G128" s="224" t="s">
        <v>103</v>
      </c>
      <c r="H128" s="197">
        <v>101</v>
      </c>
      <c r="I128" s="129">
        <f aca="true" t="shared" si="13" ref="I128:L129">I129</f>
        <v>0</v>
      </c>
      <c r="J128" s="128">
        <f t="shared" si="13"/>
        <v>0</v>
      </c>
      <c r="K128" s="129">
        <f t="shared" si="13"/>
        <v>0</v>
      </c>
      <c r="L128" s="127">
        <f t="shared" si="13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4.25" customHeight="1" hidden="1">
      <c r="A129" s="31">
        <v>2</v>
      </c>
      <c r="B129" s="30">
        <v>7</v>
      </c>
      <c r="C129" s="30">
        <v>1</v>
      </c>
      <c r="D129" s="47">
        <v>1</v>
      </c>
      <c r="E129" s="47"/>
      <c r="F129" s="40"/>
      <c r="G129" s="58" t="s">
        <v>103</v>
      </c>
      <c r="H129" s="197">
        <v>102</v>
      </c>
      <c r="I129" s="129">
        <f t="shared" si="13"/>
        <v>0</v>
      </c>
      <c r="J129" s="128">
        <f t="shared" si="13"/>
        <v>0</v>
      </c>
      <c r="K129" s="129">
        <f t="shared" si="13"/>
        <v>0</v>
      </c>
      <c r="L129" s="127">
        <f t="shared" si="13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 hidden="1">
      <c r="A130" s="31">
        <v>2</v>
      </c>
      <c r="B130" s="30">
        <v>7</v>
      </c>
      <c r="C130" s="30">
        <v>1</v>
      </c>
      <c r="D130" s="47">
        <v>1</v>
      </c>
      <c r="E130" s="47">
        <v>1</v>
      </c>
      <c r="F130" s="40"/>
      <c r="G130" s="58" t="s">
        <v>103</v>
      </c>
      <c r="H130" s="197">
        <v>103</v>
      </c>
      <c r="I130" s="129">
        <f>SUM(I131:I132)</f>
        <v>0</v>
      </c>
      <c r="J130" s="128">
        <f>SUM(J131:J132)</f>
        <v>0</v>
      </c>
      <c r="K130" s="129">
        <f>SUM(K131:K132)</f>
        <v>0</v>
      </c>
      <c r="L130" s="127">
        <f>SUM(L131:L132)</f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4.25" customHeight="1" hidden="1">
      <c r="A131" s="64">
        <v>2</v>
      </c>
      <c r="B131" s="46">
        <v>7</v>
      </c>
      <c r="C131" s="64">
        <v>1</v>
      </c>
      <c r="D131" s="30">
        <v>1</v>
      </c>
      <c r="E131" s="53">
        <v>1</v>
      </c>
      <c r="F131" s="33">
        <v>1</v>
      </c>
      <c r="G131" s="63" t="s">
        <v>104</v>
      </c>
      <c r="H131" s="197">
        <v>104</v>
      </c>
      <c r="I131" s="115"/>
      <c r="J131" s="115"/>
      <c r="K131" s="115"/>
      <c r="L131" s="11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 hidden="1">
      <c r="A132" s="30">
        <v>2</v>
      </c>
      <c r="B132" s="30">
        <v>7</v>
      </c>
      <c r="C132" s="31">
        <v>1</v>
      </c>
      <c r="D132" s="30">
        <v>1</v>
      </c>
      <c r="E132" s="47">
        <v>1</v>
      </c>
      <c r="F132" s="40">
        <v>2</v>
      </c>
      <c r="G132" s="58" t="s">
        <v>105</v>
      </c>
      <c r="H132" s="197">
        <v>105</v>
      </c>
      <c r="I132" s="133"/>
      <c r="J132" s="116"/>
      <c r="K132" s="116"/>
      <c r="L132" s="11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 hidden="1">
      <c r="A133" s="34">
        <v>2</v>
      </c>
      <c r="B133" s="43">
        <v>7</v>
      </c>
      <c r="C133" s="34">
        <v>2</v>
      </c>
      <c r="D133" s="43"/>
      <c r="E133" s="50"/>
      <c r="F133" s="70"/>
      <c r="G133" s="227" t="s">
        <v>47</v>
      </c>
      <c r="H133" s="197">
        <v>106</v>
      </c>
      <c r="I133" s="153">
        <f aca="true" t="shared" si="14" ref="I133:L134">I134</f>
        <v>0</v>
      </c>
      <c r="J133" s="152">
        <f t="shared" si="14"/>
        <v>0</v>
      </c>
      <c r="K133" s="153">
        <f t="shared" si="14"/>
        <v>0</v>
      </c>
      <c r="L133" s="148">
        <f t="shared" si="14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 hidden="1">
      <c r="A134" s="31">
        <v>2</v>
      </c>
      <c r="B134" s="30">
        <v>7</v>
      </c>
      <c r="C134" s="31">
        <v>2</v>
      </c>
      <c r="D134" s="30">
        <v>1</v>
      </c>
      <c r="E134" s="47"/>
      <c r="F134" s="40"/>
      <c r="G134" s="58" t="s">
        <v>47</v>
      </c>
      <c r="H134" s="197">
        <v>107</v>
      </c>
      <c r="I134" s="129">
        <f>I135</f>
        <v>0</v>
      </c>
      <c r="J134" s="128">
        <f t="shared" si="14"/>
        <v>0</v>
      </c>
      <c r="K134" s="129">
        <f t="shared" si="14"/>
        <v>0</v>
      </c>
      <c r="L134" s="127">
        <f t="shared" si="14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 hidden="1">
      <c r="A135" s="31">
        <v>2</v>
      </c>
      <c r="B135" s="30">
        <v>7</v>
      </c>
      <c r="C135" s="31">
        <v>2</v>
      </c>
      <c r="D135" s="30">
        <v>1</v>
      </c>
      <c r="E135" s="47">
        <v>1</v>
      </c>
      <c r="F135" s="40"/>
      <c r="G135" s="58" t="s">
        <v>47</v>
      </c>
      <c r="H135" s="197">
        <v>108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" customHeight="1" hidden="1">
      <c r="A136" s="31">
        <v>2</v>
      </c>
      <c r="B136" s="30">
        <v>7</v>
      </c>
      <c r="C136" s="31">
        <v>2</v>
      </c>
      <c r="D136" s="30">
        <v>1</v>
      </c>
      <c r="E136" s="47">
        <v>1</v>
      </c>
      <c r="F136" s="40">
        <v>1</v>
      </c>
      <c r="G136" s="58" t="s">
        <v>106</v>
      </c>
      <c r="H136" s="197">
        <v>109</v>
      </c>
      <c r="I136" s="133"/>
      <c r="J136" s="116"/>
      <c r="K136" s="116"/>
      <c r="L136" s="11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" customHeight="1" hidden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>
        <v>2</v>
      </c>
      <c r="G137" s="58" t="s">
        <v>107</v>
      </c>
      <c r="H137" s="197">
        <v>110</v>
      </c>
      <c r="I137" s="116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hidden="1">
      <c r="A138" s="31">
        <v>2</v>
      </c>
      <c r="B138" s="30">
        <v>7</v>
      </c>
      <c r="C138" s="31">
        <v>3</v>
      </c>
      <c r="D138" s="30"/>
      <c r="E138" s="47"/>
      <c r="F138" s="40"/>
      <c r="G138" s="224" t="s">
        <v>108</v>
      </c>
      <c r="H138" s="197">
        <v>111</v>
      </c>
      <c r="I138" s="129">
        <f>I139</f>
        <v>0</v>
      </c>
      <c r="J138" s="128">
        <f aca="true" t="shared" si="15" ref="J138:L139">J139</f>
        <v>0</v>
      </c>
      <c r="K138" s="129">
        <f t="shared" si="15"/>
        <v>0</v>
      </c>
      <c r="L138" s="127">
        <f t="shared" si="15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hidden="1">
      <c r="A139" s="34">
        <v>2</v>
      </c>
      <c r="B139" s="65">
        <v>7</v>
      </c>
      <c r="C139" s="74">
        <v>3</v>
      </c>
      <c r="D139" s="65">
        <v>1</v>
      </c>
      <c r="E139" s="66"/>
      <c r="F139" s="71"/>
      <c r="G139" s="67" t="s">
        <v>108</v>
      </c>
      <c r="H139" s="197">
        <v>112</v>
      </c>
      <c r="I139" s="151">
        <f>I140</f>
        <v>0</v>
      </c>
      <c r="J139" s="150">
        <f t="shared" si="15"/>
        <v>0</v>
      </c>
      <c r="K139" s="151">
        <f t="shared" si="15"/>
        <v>0</v>
      </c>
      <c r="L139" s="149">
        <f t="shared" si="15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hidden="1">
      <c r="A140" s="31">
        <v>2</v>
      </c>
      <c r="B140" s="30">
        <v>7</v>
      </c>
      <c r="C140" s="31">
        <v>3</v>
      </c>
      <c r="D140" s="30">
        <v>1</v>
      </c>
      <c r="E140" s="47">
        <v>1</v>
      </c>
      <c r="F140" s="40"/>
      <c r="G140" s="58" t="s">
        <v>108</v>
      </c>
      <c r="H140" s="197">
        <v>113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hidden="1">
      <c r="A141" s="64">
        <v>2</v>
      </c>
      <c r="B141" s="46">
        <v>7</v>
      </c>
      <c r="C141" s="64">
        <v>3</v>
      </c>
      <c r="D141" s="46">
        <v>1</v>
      </c>
      <c r="E141" s="53">
        <v>1</v>
      </c>
      <c r="F141" s="33">
        <v>1</v>
      </c>
      <c r="G141" s="63" t="s">
        <v>109</v>
      </c>
      <c r="H141" s="197">
        <v>114</v>
      </c>
      <c r="I141" s="134"/>
      <c r="J141" s="115"/>
      <c r="K141" s="115"/>
      <c r="L141" s="11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6.5" customHeight="1" hidden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>
        <v>2</v>
      </c>
      <c r="G142" s="58" t="s">
        <v>110</v>
      </c>
      <c r="H142" s="197">
        <v>115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 customHeight="1" hidden="1">
      <c r="A143" s="41">
        <v>2</v>
      </c>
      <c r="B143" s="41">
        <v>8</v>
      </c>
      <c r="C143" s="45"/>
      <c r="D143" s="75"/>
      <c r="E143" s="73"/>
      <c r="F143" s="72"/>
      <c r="G143" s="68" t="s">
        <v>48</v>
      </c>
      <c r="H143" s="197">
        <v>116</v>
      </c>
      <c r="I143" s="125">
        <f>I144</f>
        <v>0</v>
      </c>
      <c r="J143" s="124">
        <f>J144</f>
        <v>0</v>
      </c>
      <c r="K143" s="125">
        <f>K144</f>
        <v>0</v>
      </c>
      <c r="L143" s="123">
        <f>L144</f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 hidden="1">
      <c r="A144" s="34">
        <v>2</v>
      </c>
      <c r="B144" s="34">
        <v>8</v>
      </c>
      <c r="C144" s="34">
        <v>1</v>
      </c>
      <c r="D144" s="43"/>
      <c r="E144" s="50"/>
      <c r="F144" s="70"/>
      <c r="G144" s="223" t="s">
        <v>48</v>
      </c>
      <c r="H144" s="197">
        <v>117</v>
      </c>
      <c r="I144" s="125">
        <f>I145+I149</f>
        <v>0</v>
      </c>
      <c r="J144" s="124">
        <f>J145+J149</f>
        <v>0</v>
      </c>
      <c r="K144" s="125">
        <f>K145+K149</f>
        <v>0</v>
      </c>
      <c r="L144" s="123">
        <f>L145+L149</f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3.5" customHeight="1" hidden="1">
      <c r="A145" s="31">
        <v>2</v>
      </c>
      <c r="B145" s="30">
        <v>8</v>
      </c>
      <c r="C145" s="58">
        <v>1</v>
      </c>
      <c r="D145" s="30">
        <v>1</v>
      </c>
      <c r="E145" s="47"/>
      <c r="F145" s="40"/>
      <c r="G145" s="58" t="s">
        <v>41</v>
      </c>
      <c r="H145" s="197">
        <v>118</v>
      </c>
      <c r="I145" s="129">
        <f>I146</f>
        <v>0</v>
      </c>
      <c r="J145" s="128">
        <f>J146</f>
        <v>0</v>
      </c>
      <c r="K145" s="129">
        <f>K146</f>
        <v>0</v>
      </c>
      <c r="L145" s="127">
        <f>L146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3.5" customHeight="1" hidden="1">
      <c r="A146" s="31">
        <v>2</v>
      </c>
      <c r="B146" s="30">
        <v>8</v>
      </c>
      <c r="C146" s="63">
        <v>1</v>
      </c>
      <c r="D146" s="46">
        <v>1</v>
      </c>
      <c r="E146" s="53">
        <v>1</v>
      </c>
      <c r="F146" s="33"/>
      <c r="G146" s="63" t="s">
        <v>41</v>
      </c>
      <c r="H146" s="197">
        <v>119</v>
      </c>
      <c r="I146" s="125">
        <f>SUM(I147:I148)</f>
        <v>0</v>
      </c>
      <c r="J146" s="124">
        <f>SUM(J147:J148)</f>
        <v>0</v>
      </c>
      <c r="K146" s="125">
        <f>SUM(K147:K148)</f>
        <v>0</v>
      </c>
      <c r="L146" s="123">
        <f>SUM(L147:L148)</f>
        <v>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4.25" customHeight="1" hidden="1">
      <c r="A147" s="30">
        <v>2</v>
      </c>
      <c r="B147" s="46">
        <v>8</v>
      </c>
      <c r="C147" s="58">
        <v>1</v>
      </c>
      <c r="D147" s="30">
        <v>1</v>
      </c>
      <c r="E147" s="47">
        <v>1</v>
      </c>
      <c r="F147" s="40">
        <v>1</v>
      </c>
      <c r="G147" s="58" t="s">
        <v>49</v>
      </c>
      <c r="H147" s="197">
        <v>120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hidden="1">
      <c r="A148" s="34">
        <v>2</v>
      </c>
      <c r="B148" s="65">
        <v>8</v>
      </c>
      <c r="C148" s="67">
        <v>1</v>
      </c>
      <c r="D148" s="65">
        <v>1</v>
      </c>
      <c r="E148" s="66">
        <v>1</v>
      </c>
      <c r="F148" s="71">
        <v>2</v>
      </c>
      <c r="G148" s="67" t="s">
        <v>111</v>
      </c>
      <c r="H148" s="197">
        <v>121</v>
      </c>
      <c r="I148" s="135"/>
      <c r="J148" s="122"/>
      <c r="K148" s="122"/>
      <c r="L148" s="12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3.5" customHeight="1" hidden="1">
      <c r="A149" s="31">
        <v>2</v>
      </c>
      <c r="B149" s="30">
        <v>8</v>
      </c>
      <c r="C149" s="58">
        <v>1</v>
      </c>
      <c r="D149" s="30">
        <v>2</v>
      </c>
      <c r="E149" s="47"/>
      <c r="F149" s="40"/>
      <c r="G149" s="58" t="s">
        <v>42</v>
      </c>
      <c r="H149" s="197">
        <v>122</v>
      </c>
      <c r="I149" s="129">
        <f>I150</f>
        <v>0</v>
      </c>
      <c r="J149" s="128">
        <f aca="true" t="shared" si="16" ref="J149:L150">J150</f>
        <v>0</v>
      </c>
      <c r="K149" s="129">
        <f t="shared" si="16"/>
        <v>0</v>
      </c>
      <c r="L149" s="127">
        <f t="shared" si="16"/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hidden="1">
      <c r="A150" s="31">
        <v>2</v>
      </c>
      <c r="B150" s="30">
        <v>8</v>
      </c>
      <c r="C150" s="58">
        <v>1</v>
      </c>
      <c r="D150" s="30">
        <v>2</v>
      </c>
      <c r="E150" s="47">
        <v>1</v>
      </c>
      <c r="F150" s="40"/>
      <c r="G150" s="58" t="s">
        <v>151</v>
      </c>
      <c r="H150" s="197">
        <v>123</v>
      </c>
      <c r="I150" s="129">
        <f>I151</f>
        <v>0</v>
      </c>
      <c r="J150" s="128">
        <f t="shared" si="16"/>
        <v>0</v>
      </c>
      <c r="K150" s="129">
        <f t="shared" si="16"/>
        <v>0</v>
      </c>
      <c r="L150" s="127">
        <f t="shared" si="16"/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hidden="1">
      <c r="A151" s="34">
        <v>2</v>
      </c>
      <c r="B151" s="43">
        <v>8</v>
      </c>
      <c r="C151" s="60">
        <v>1</v>
      </c>
      <c r="D151" s="43">
        <v>2</v>
      </c>
      <c r="E151" s="50">
        <v>1</v>
      </c>
      <c r="F151" s="70">
        <v>1</v>
      </c>
      <c r="G151" s="60" t="s">
        <v>151</v>
      </c>
      <c r="H151" s="197">
        <v>124</v>
      </c>
      <c r="I151" s="136"/>
      <c r="J151" s="137"/>
      <c r="K151" s="137"/>
      <c r="L151" s="137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9.75" customHeight="1" hidden="1">
      <c r="A152" s="41">
        <v>2</v>
      </c>
      <c r="B152" s="45">
        <v>9</v>
      </c>
      <c r="C152" s="62"/>
      <c r="D152" s="45"/>
      <c r="E152" s="52"/>
      <c r="F152" s="69"/>
      <c r="G152" s="62" t="s">
        <v>155</v>
      </c>
      <c r="H152" s="197">
        <v>125</v>
      </c>
      <c r="I152" s="129">
        <f>I153+I157</f>
        <v>0</v>
      </c>
      <c r="J152" s="128">
        <f>J153+J157</f>
        <v>0</v>
      </c>
      <c r="K152" s="129">
        <f>K153+K157</f>
        <v>0</v>
      </c>
      <c r="L152" s="127">
        <f>L153+L157</f>
        <v>0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s="11" customFormat="1" ht="39" customHeight="1" hidden="1">
      <c r="A153" s="31">
        <v>2</v>
      </c>
      <c r="B153" s="30">
        <v>9</v>
      </c>
      <c r="C153" s="58">
        <v>1</v>
      </c>
      <c r="D153" s="30"/>
      <c r="E153" s="47"/>
      <c r="F153" s="40"/>
      <c r="G153" s="224" t="s">
        <v>156</v>
      </c>
      <c r="H153" s="197">
        <v>126</v>
      </c>
      <c r="I153" s="129">
        <f>I154</f>
        <v>0</v>
      </c>
      <c r="J153" s="128">
        <f aca="true" t="shared" si="17" ref="J153:L155">J154</f>
        <v>0</v>
      </c>
      <c r="K153" s="129">
        <f t="shared" si="17"/>
        <v>0</v>
      </c>
      <c r="L153" s="127">
        <f t="shared" si="17"/>
        <v>0</v>
      </c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</row>
    <row r="154" spans="1:27" ht="14.25" customHeight="1" hidden="1">
      <c r="A154" s="64">
        <v>2</v>
      </c>
      <c r="B154" s="46">
        <v>9</v>
      </c>
      <c r="C154" s="63">
        <v>1</v>
      </c>
      <c r="D154" s="46">
        <v>1</v>
      </c>
      <c r="E154" s="53"/>
      <c r="F154" s="33"/>
      <c r="G154" s="63" t="s">
        <v>36</v>
      </c>
      <c r="H154" s="197">
        <v>127</v>
      </c>
      <c r="I154" s="125">
        <f>I155</f>
        <v>0</v>
      </c>
      <c r="J154" s="124">
        <f t="shared" si="17"/>
        <v>0</v>
      </c>
      <c r="K154" s="125">
        <f t="shared" si="17"/>
        <v>0</v>
      </c>
      <c r="L154" s="123">
        <f t="shared" si="17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 hidden="1">
      <c r="A155" s="31">
        <v>2</v>
      </c>
      <c r="B155" s="30">
        <v>9</v>
      </c>
      <c r="C155" s="31">
        <v>1</v>
      </c>
      <c r="D155" s="30">
        <v>1</v>
      </c>
      <c r="E155" s="47">
        <v>1</v>
      </c>
      <c r="F155" s="40"/>
      <c r="G155" s="58" t="s">
        <v>36</v>
      </c>
      <c r="H155" s="197">
        <v>128</v>
      </c>
      <c r="I155" s="129">
        <f>I156</f>
        <v>0</v>
      </c>
      <c r="J155" s="128">
        <f t="shared" si="17"/>
        <v>0</v>
      </c>
      <c r="K155" s="129">
        <f t="shared" si="17"/>
        <v>0</v>
      </c>
      <c r="L155" s="127">
        <f t="shared" si="17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" customHeight="1" hidden="1">
      <c r="A156" s="64">
        <v>2</v>
      </c>
      <c r="B156" s="46">
        <v>9</v>
      </c>
      <c r="C156" s="46">
        <v>1</v>
      </c>
      <c r="D156" s="46">
        <v>1</v>
      </c>
      <c r="E156" s="53">
        <v>1</v>
      </c>
      <c r="F156" s="33">
        <v>1</v>
      </c>
      <c r="G156" s="63" t="s">
        <v>36</v>
      </c>
      <c r="H156" s="197">
        <v>129</v>
      </c>
      <c r="I156" s="134"/>
      <c r="J156" s="115"/>
      <c r="K156" s="115"/>
      <c r="L156" s="11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1.25" customHeight="1" hidden="1">
      <c r="A157" s="31">
        <v>2</v>
      </c>
      <c r="B157" s="30">
        <v>9</v>
      </c>
      <c r="C157" s="30">
        <v>2</v>
      </c>
      <c r="D157" s="30"/>
      <c r="E157" s="47"/>
      <c r="F157" s="40"/>
      <c r="G157" s="224" t="s">
        <v>155</v>
      </c>
      <c r="H157" s="197">
        <v>130</v>
      </c>
      <c r="I157" s="129">
        <f>SUM(I158+I163)</f>
        <v>0</v>
      </c>
      <c r="J157" s="128">
        <f>SUM(J158+J163)</f>
        <v>0</v>
      </c>
      <c r="K157" s="129">
        <f>SUM(K158+K163)</f>
        <v>0</v>
      </c>
      <c r="L157" s="127">
        <f>SUM(L158+L163)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 hidden="1">
      <c r="A158" s="31">
        <v>2</v>
      </c>
      <c r="B158" s="30">
        <v>9</v>
      </c>
      <c r="C158" s="30">
        <v>2</v>
      </c>
      <c r="D158" s="46">
        <v>1</v>
      </c>
      <c r="E158" s="53"/>
      <c r="F158" s="33"/>
      <c r="G158" s="63" t="s">
        <v>41</v>
      </c>
      <c r="H158" s="197">
        <v>131</v>
      </c>
      <c r="I158" s="125">
        <f>I159</f>
        <v>0</v>
      </c>
      <c r="J158" s="124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7.25" customHeight="1" hidden="1">
      <c r="A159" s="64">
        <v>2</v>
      </c>
      <c r="B159" s="46">
        <v>9</v>
      </c>
      <c r="C159" s="46">
        <v>2</v>
      </c>
      <c r="D159" s="30">
        <v>1</v>
      </c>
      <c r="E159" s="47">
        <v>1</v>
      </c>
      <c r="F159" s="40"/>
      <c r="G159" s="58" t="s">
        <v>41</v>
      </c>
      <c r="H159" s="197">
        <v>132</v>
      </c>
      <c r="I159" s="129">
        <f>SUM(I160:I162)</f>
        <v>0</v>
      </c>
      <c r="J159" s="128">
        <f>SUM(J160:J162)</f>
        <v>0</v>
      </c>
      <c r="K159" s="129">
        <f>SUM(K160:K162)</f>
        <v>0</v>
      </c>
      <c r="L159" s="127">
        <f>SUM(L160:L162)</f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3.5" customHeight="1" hidden="1">
      <c r="A160" s="34">
        <v>2</v>
      </c>
      <c r="B160" s="65">
        <v>9</v>
      </c>
      <c r="C160" s="65">
        <v>2</v>
      </c>
      <c r="D160" s="65">
        <v>1</v>
      </c>
      <c r="E160" s="66">
        <v>1</v>
      </c>
      <c r="F160" s="71">
        <v>1</v>
      </c>
      <c r="G160" s="67" t="s">
        <v>112</v>
      </c>
      <c r="H160" s="197">
        <v>133</v>
      </c>
      <c r="I160" s="135"/>
      <c r="J160" s="126"/>
      <c r="K160" s="126"/>
      <c r="L160" s="12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28.5" customHeight="1" hidden="1">
      <c r="A161" s="31">
        <v>2</v>
      </c>
      <c r="B161" s="30">
        <v>9</v>
      </c>
      <c r="C161" s="30">
        <v>2</v>
      </c>
      <c r="D161" s="30">
        <v>1</v>
      </c>
      <c r="E161" s="47">
        <v>1</v>
      </c>
      <c r="F161" s="40">
        <v>2</v>
      </c>
      <c r="G161" s="58" t="s">
        <v>50</v>
      </c>
      <c r="H161" s="197">
        <v>134</v>
      </c>
      <c r="I161" s="116"/>
      <c r="J161" s="131"/>
      <c r="K161" s="131"/>
      <c r="L161" s="13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 customHeight="1" hidden="1">
      <c r="A162" s="31">
        <v>2</v>
      </c>
      <c r="B162" s="30">
        <v>9</v>
      </c>
      <c r="C162" s="30">
        <v>2</v>
      </c>
      <c r="D162" s="30">
        <v>1</v>
      </c>
      <c r="E162" s="47">
        <v>1</v>
      </c>
      <c r="F162" s="40">
        <v>3</v>
      </c>
      <c r="G162" s="58" t="s">
        <v>51</v>
      </c>
      <c r="H162" s="197">
        <v>135</v>
      </c>
      <c r="I162" s="133"/>
      <c r="J162" s="116"/>
      <c r="K162" s="116"/>
      <c r="L162" s="11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24.75" customHeight="1" hidden="1">
      <c r="A163" s="74">
        <v>2</v>
      </c>
      <c r="B163" s="65">
        <v>9</v>
      </c>
      <c r="C163" s="65">
        <v>2</v>
      </c>
      <c r="D163" s="65">
        <v>2</v>
      </c>
      <c r="E163" s="66"/>
      <c r="F163" s="71"/>
      <c r="G163" s="58" t="s">
        <v>42</v>
      </c>
      <c r="H163" s="197">
        <v>136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6.5" customHeight="1" hidden="1">
      <c r="A164" s="31">
        <v>2</v>
      </c>
      <c r="B164" s="30">
        <v>9</v>
      </c>
      <c r="C164" s="30">
        <v>2</v>
      </c>
      <c r="D164" s="30">
        <v>2</v>
      </c>
      <c r="E164" s="47">
        <v>1</v>
      </c>
      <c r="F164" s="40"/>
      <c r="G164" s="63" t="s">
        <v>52</v>
      </c>
      <c r="H164" s="197">
        <v>137</v>
      </c>
      <c r="I164" s="125">
        <f>SUM(I165:I168)-I166</f>
        <v>0</v>
      </c>
      <c r="J164" s="124">
        <f>SUM(J165:J168)-J166</f>
        <v>0</v>
      </c>
      <c r="K164" s="125">
        <f>SUM(K165:K168)-K166</f>
        <v>0</v>
      </c>
      <c r="L164" s="123">
        <f>SUM(L165:L168)-L166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24.75" customHeight="1" hidden="1">
      <c r="A165" s="31">
        <v>2</v>
      </c>
      <c r="B165" s="30">
        <v>9</v>
      </c>
      <c r="C165" s="30">
        <v>2</v>
      </c>
      <c r="D165" s="30">
        <v>2</v>
      </c>
      <c r="E165" s="30">
        <v>1</v>
      </c>
      <c r="F165" s="40">
        <v>1</v>
      </c>
      <c r="G165" s="163" t="s">
        <v>134</v>
      </c>
      <c r="H165" s="197">
        <v>138</v>
      </c>
      <c r="I165" s="133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" customHeight="1" hidden="1">
      <c r="A166" s="253">
        <v>1</v>
      </c>
      <c r="B166" s="251"/>
      <c r="C166" s="251"/>
      <c r="D166" s="251"/>
      <c r="E166" s="251"/>
      <c r="F166" s="252"/>
      <c r="G166" s="207">
        <v>2</v>
      </c>
      <c r="H166" s="207">
        <v>3</v>
      </c>
      <c r="I166" s="208">
        <v>4</v>
      </c>
      <c r="J166" s="219">
        <v>5</v>
      </c>
      <c r="K166" s="219">
        <v>6</v>
      </c>
      <c r="L166" s="219">
        <v>7</v>
      </c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9.25" customHeight="1" hidden="1">
      <c r="A167" s="44">
        <v>2</v>
      </c>
      <c r="B167" s="61">
        <v>9</v>
      </c>
      <c r="C167" s="44">
        <v>2</v>
      </c>
      <c r="D167" s="51">
        <v>2</v>
      </c>
      <c r="E167" s="51">
        <v>1</v>
      </c>
      <c r="F167" s="103">
        <v>2</v>
      </c>
      <c r="G167" s="61" t="s">
        <v>53</v>
      </c>
      <c r="H167" s="198">
        <v>139</v>
      </c>
      <c r="I167" s="126"/>
      <c r="J167" s="117"/>
      <c r="K167" s="117"/>
      <c r="L167" s="11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8" customHeight="1" hidden="1">
      <c r="A168" s="42">
        <v>2</v>
      </c>
      <c r="B168" s="76">
        <v>9</v>
      </c>
      <c r="C168" s="91">
        <v>2</v>
      </c>
      <c r="D168" s="77">
        <v>2</v>
      </c>
      <c r="E168" s="77">
        <v>1</v>
      </c>
      <c r="F168" s="87">
        <v>3</v>
      </c>
      <c r="G168" s="77" t="s">
        <v>113</v>
      </c>
      <c r="H168" s="199">
        <v>140</v>
      </c>
      <c r="I168" s="131"/>
      <c r="J168" s="131"/>
      <c r="K168" s="131"/>
      <c r="L168" s="131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58.5" customHeight="1" hidden="1">
      <c r="A169" s="79">
        <v>3</v>
      </c>
      <c r="B169" s="78"/>
      <c r="C169" s="79"/>
      <c r="D169" s="90"/>
      <c r="E169" s="90"/>
      <c r="F169" s="88"/>
      <c r="G169" s="146" t="s">
        <v>54</v>
      </c>
      <c r="H169" s="198">
        <v>141</v>
      </c>
      <c r="I169" s="110">
        <f>SUM(I170+I221+I281)</f>
        <v>0</v>
      </c>
      <c r="J169" s="138">
        <f>SUM(J170+J221+J281)</f>
        <v>0</v>
      </c>
      <c r="K169" s="111">
        <f>SUM(K170+K221+K281)</f>
        <v>0</v>
      </c>
      <c r="L169" s="110">
        <f>SUM(L170+L221+L281)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4.5" customHeight="1" hidden="1">
      <c r="A170" s="41">
        <v>3</v>
      </c>
      <c r="B170" s="45">
        <v>1</v>
      </c>
      <c r="C170" s="75"/>
      <c r="D170" s="73"/>
      <c r="E170" s="73"/>
      <c r="F170" s="72"/>
      <c r="G170" s="147" t="s">
        <v>55</v>
      </c>
      <c r="H170" s="199">
        <v>142</v>
      </c>
      <c r="I170" s="127">
        <f>SUM(I171+I192+I200+I211+I215)</f>
        <v>0</v>
      </c>
      <c r="J170" s="123">
        <f>SUM(J171+J192+J200+J211+J215)</f>
        <v>0</v>
      </c>
      <c r="K170" s="123">
        <f>SUM(K171+K192+K200+K211+K215)</f>
        <v>0</v>
      </c>
      <c r="L170" s="123">
        <f>SUM(L171+L192+L200+L211+L215)</f>
        <v>0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0.75" customHeight="1" hidden="1">
      <c r="A171" s="46">
        <v>3</v>
      </c>
      <c r="B171" s="63">
        <v>1</v>
      </c>
      <c r="C171" s="46">
        <v>1</v>
      </c>
      <c r="D171" s="53"/>
      <c r="E171" s="53"/>
      <c r="F171" s="83"/>
      <c r="G171" s="228" t="s">
        <v>56</v>
      </c>
      <c r="H171" s="198">
        <v>143</v>
      </c>
      <c r="I171" s="123">
        <f>SUM(I172+I175+I180+I184+I189)</f>
        <v>0</v>
      </c>
      <c r="J171" s="128">
        <f>SUM(J172+J175+J180+J184+J189)</f>
        <v>0</v>
      </c>
      <c r="K171" s="129">
        <f>SUM(K172+K175+K180+K184+K189)</f>
        <v>0</v>
      </c>
      <c r="L171" s="127">
        <f>SUM(L172+L175+L180+L184+L189)</f>
        <v>0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4.25" customHeight="1" hidden="1">
      <c r="A172" s="30">
        <v>3</v>
      </c>
      <c r="B172" s="58">
        <v>1</v>
      </c>
      <c r="C172" s="30">
        <v>1</v>
      </c>
      <c r="D172" s="47">
        <v>1</v>
      </c>
      <c r="E172" s="47"/>
      <c r="F172" s="89"/>
      <c r="G172" s="30" t="s">
        <v>57</v>
      </c>
      <c r="H172" s="199">
        <v>144</v>
      </c>
      <c r="I172" s="127">
        <f aca="true" t="shared" si="18" ref="I172:L173">I173</f>
        <v>0</v>
      </c>
      <c r="J172" s="124">
        <f t="shared" si="18"/>
        <v>0</v>
      </c>
      <c r="K172" s="125">
        <f t="shared" si="18"/>
        <v>0</v>
      </c>
      <c r="L172" s="123">
        <f t="shared" si="18"/>
        <v>0</v>
      </c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4.25" customHeight="1" hidden="1">
      <c r="A173" s="30">
        <v>3</v>
      </c>
      <c r="B173" s="58">
        <v>1</v>
      </c>
      <c r="C173" s="30">
        <v>1</v>
      </c>
      <c r="D173" s="47">
        <v>1</v>
      </c>
      <c r="E173" s="47">
        <v>1</v>
      </c>
      <c r="F173" s="29"/>
      <c r="G173" s="58" t="s">
        <v>57</v>
      </c>
      <c r="H173" s="198">
        <v>145</v>
      </c>
      <c r="I173" s="123">
        <f t="shared" si="18"/>
        <v>0</v>
      </c>
      <c r="J173" s="127">
        <f t="shared" si="18"/>
        <v>0</v>
      </c>
      <c r="K173" s="127">
        <f t="shared" si="18"/>
        <v>0</v>
      </c>
      <c r="L173" s="127">
        <f t="shared" si="18"/>
        <v>0</v>
      </c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" customHeight="1" hidden="1">
      <c r="A174" s="30">
        <v>3</v>
      </c>
      <c r="B174" s="58">
        <v>1</v>
      </c>
      <c r="C174" s="30">
        <v>1</v>
      </c>
      <c r="D174" s="47">
        <v>1</v>
      </c>
      <c r="E174" s="47">
        <v>1</v>
      </c>
      <c r="F174" s="29">
        <v>1</v>
      </c>
      <c r="G174" s="58" t="s">
        <v>57</v>
      </c>
      <c r="H174" s="199">
        <v>146</v>
      </c>
      <c r="I174" s="120"/>
      <c r="J174" s="117"/>
      <c r="K174" s="117"/>
      <c r="L174" s="117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" customHeight="1" hidden="1">
      <c r="A175" s="46">
        <v>3</v>
      </c>
      <c r="B175" s="53">
        <v>1</v>
      </c>
      <c r="C175" s="53">
        <v>1</v>
      </c>
      <c r="D175" s="53">
        <v>2</v>
      </c>
      <c r="E175" s="53"/>
      <c r="F175" s="33"/>
      <c r="G175" s="63" t="s">
        <v>114</v>
      </c>
      <c r="H175" s="198">
        <v>147</v>
      </c>
      <c r="I175" s="123">
        <f>I176</f>
        <v>0</v>
      </c>
      <c r="J175" s="124">
        <f>J176</f>
        <v>0</v>
      </c>
      <c r="K175" s="125">
        <f>K176</f>
        <v>0</v>
      </c>
      <c r="L175" s="123">
        <f>L176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 hidden="1">
      <c r="A176" s="30">
        <v>3</v>
      </c>
      <c r="B176" s="47">
        <v>1</v>
      </c>
      <c r="C176" s="47">
        <v>1</v>
      </c>
      <c r="D176" s="47">
        <v>2</v>
      </c>
      <c r="E176" s="47">
        <v>1</v>
      </c>
      <c r="F176" s="40"/>
      <c r="G176" s="58" t="s">
        <v>114</v>
      </c>
      <c r="H176" s="199">
        <v>148</v>
      </c>
      <c r="I176" s="127">
        <f>SUM(I177:I179)</f>
        <v>0</v>
      </c>
      <c r="J176" s="128">
        <f>SUM(J177:J179)</f>
        <v>0</v>
      </c>
      <c r="K176" s="129">
        <f>SUM(K177:K179)</f>
        <v>0</v>
      </c>
      <c r="L176" s="127">
        <f>SUM(L177:L179)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" customHeight="1" hidden="1">
      <c r="A177" s="46">
        <v>3</v>
      </c>
      <c r="B177" s="53">
        <v>1</v>
      </c>
      <c r="C177" s="53">
        <v>1</v>
      </c>
      <c r="D177" s="53">
        <v>2</v>
      </c>
      <c r="E177" s="53">
        <v>1</v>
      </c>
      <c r="F177" s="33">
        <v>1</v>
      </c>
      <c r="G177" s="63" t="s">
        <v>58</v>
      </c>
      <c r="H177" s="198">
        <v>149</v>
      </c>
      <c r="I177" s="126"/>
      <c r="J177" s="114"/>
      <c r="K177" s="114"/>
      <c r="L177" s="13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6.5" customHeight="1" hidden="1">
      <c r="A178" s="30">
        <v>3</v>
      </c>
      <c r="B178" s="47">
        <v>1</v>
      </c>
      <c r="C178" s="47">
        <v>1</v>
      </c>
      <c r="D178" s="47">
        <v>2</v>
      </c>
      <c r="E178" s="47">
        <v>1</v>
      </c>
      <c r="F178" s="40">
        <v>2</v>
      </c>
      <c r="G178" s="58" t="s">
        <v>59</v>
      </c>
      <c r="H178" s="199">
        <v>150</v>
      </c>
      <c r="I178" s="120"/>
      <c r="J178" s="117"/>
      <c r="K178" s="117"/>
      <c r="L178" s="117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6.5" customHeight="1" hidden="1">
      <c r="A179" s="46">
        <v>3</v>
      </c>
      <c r="B179" s="53">
        <v>1</v>
      </c>
      <c r="C179" s="53">
        <v>1</v>
      </c>
      <c r="D179" s="53">
        <v>2</v>
      </c>
      <c r="E179" s="53">
        <v>1</v>
      </c>
      <c r="F179" s="33">
        <v>3</v>
      </c>
      <c r="G179" s="63" t="s">
        <v>115</v>
      </c>
      <c r="H179" s="198">
        <v>151</v>
      </c>
      <c r="I179" s="126"/>
      <c r="J179" s="114"/>
      <c r="K179" s="114"/>
      <c r="L179" s="13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 hidden="1">
      <c r="A180" s="30">
        <v>3</v>
      </c>
      <c r="B180" s="47">
        <v>1</v>
      </c>
      <c r="C180" s="47">
        <v>1</v>
      </c>
      <c r="D180" s="47">
        <v>3</v>
      </c>
      <c r="E180" s="47"/>
      <c r="F180" s="40"/>
      <c r="G180" s="58" t="s">
        <v>116</v>
      </c>
      <c r="H180" s="199">
        <v>152</v>
      </c>
      <c r="I180" s="127">
        <f>I181</f>
        <v>0</v>
      </c>
      <c r="J180" s="128">
        <f>J181</f>
        <v>0</v>
      </c>
      <c r="K180" s="129">
        <f>K181</f>
        <v>0</v>
      </c>
      <c r="L180" s="127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hidden="1">
      <c r="A181" s="30">
        <v>3</v>
      </c>
      <c r="B181" s="47">
        <v>1</v>
      </c>
      <c r="C181" s="47">
        <v>1</v>
      </c>
      <c r="D181" s="47">
        <v>3</v>
      </c>
      <c r="E181" s="47">
        <v>1</v>
      </c>
      <c r="F181" s="40"/>
      <c r="G181" s="58" t="s">
        <v>116</v>
      </c>
      <c r="H181" s="198">
        <v>153</v>
      </c>
      <c r="I181" s="127">
        <f>SUM(I182:I183)</f>
        <v>0</v>
      </c>
      <c r="J181" s="128">
        <f>SUM(J182:J183)</f>
        <v>0</v>
      </c>
      <c r="K181" s="129">
        <f>SUM(K182:K183)</f>
        <v>0</v>
      </c>
      <c r="L181" s="127">
        <f>SUM(L182:L183)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30">
        <v>3</v>
      </c>
      <c r="B182" s="47">
        <v>1</v>
      </c>
      <c r="C182" s="47">
        <v>1</v>
      </c>
      <c r="D182" s="47">
        <v>3</v>
      </c>
      <c r="E182" s="47">
        <v>1</v>
      </c>
      <c r="F182" s="40">
        <v>1</v>
      </c>
      <c r="G182" s="58" t="s">
        <v>60</v>
      </c>
      <c r="H182" s="199">
        <v>154</v>
      </c>
      <c r="I182" s="120"/>
      <c r="J182" s="117"/>
      <c r="K182" s="117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 hidden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>
        <v>2</v>
      </c>
      <c r="G183" s="58" t="s">
        <v>117</v>
      </c>
      <c r="H183" s="198">
        <v>155</v>
      </c>
      <c r="I183" s="126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" customHeight="1" hidden="1">
      <c r="A184" s="43">
        <v>3</v>
      </c>
      <c r="B184" s="50">
        <v>1</v>
      </c>
      <c r="C184" s="50">
        <v>1</v>
      </c>
      <c r="D184" s="50">
        <v>4</v>
      </c>
      <c r="E184" s="50"/>
      <c r="F184" s="70"/>
      <c r="G184" s="60" t="s">
        <v>61</v>
      </c>
      <c r="H184" s="199">
        <v>156</v>
      </c>
      <c r="I184" s="127">
        <f>I185</f>
        <v>0</v>
      </c>
      <c r="J184" s="152">
        <f>J185</f>
        <v>0</v>
      </c>
      <c r="K184" s="153">
        <f>K185</f>
        <v>0</v>
      </c>
      <c r="L184" s="148">
        <f>L185</f>
        <v>0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6.5" customHeight="1" hidden="1">
      <c r="A185" s="30">
        <v>3</v>
      </c>
      <c r="B185" s="47">
        <v>1</v>
      </c>
      <c r="C185" s="47">
        <v>1</v>
      </c>
      <c r="D185" s="47">
        <v>4</v>
      </c>
      <c r="E185" s="47">
        <v>1</v>
      </c>
      <c r="F185" s="40"/>
      <c r="G185" s="58" t="s">
        <v>61</v>
      </c>
      <c r="H185" s="198">
        <v>157</v>
      </c>
      <c r="I185" s="123">
        <f>SUM(I186:I188)</f>
        <v>0</v>
      </c>
      <c r="J185" s="128">
        <f>SUM(J186:J188)</f>
        <v>0</v>
      </c>
      <c r="K185" s="129">
        <f>SUM(K186:K188)</f>
        <v>0</v>
      </c>
      <c r="L185" s="127">
        <f>SUM(L186:L188)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hidden="1">
      <c r="A186" s="30">
        <v>3</v>
      </c>
      <c r="B186" s="47">
        <v>1</v>
      </c>
      <c r="C186" s="47">
        <v>1</v>
      </c>
      <c r="D186" s="47">
        <v>4</v>
      </c>
      <c r="E186" s="47">
        <v>1</v>
      </c>
      <c r="F186" s="40">
        <v>1</v>
      </c>
      <c r="G186" s="58" t="s">
        <v>62</v>
      </c>
      <c r="H186" s="199">
        <v>158</v>
      </c>
      <c r="I186" s="120"/>
      <c r="J186" s="117"/>
      <c r="K186" s="117"/>
      <c r="L186" s="13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 hidden="1">
      <c r="A187" s="46">
        <v>3</v>
      </c>
      <c r="B187" s="53">
        <v>1</v>
      </c>
      <c r="C187" s="53">
        <v>1</v>
      </c>
      <c r="D187" s="53">
        <v>4</v>
      </c>
      <c r="E187" s="53">
        <v>1</v>
      </c>
      <c r="F187" s="33">
        <v>2</v>
      </c>
      <c r="G187" s="63" t="s">
        <v>63</v>
      </c>
      <c r="H187" s="198">
        <v>159</v>
      </c>
      <c r="I187" s="126"/>
      <c r="J187" s="114"/>
      <c r="K187" s="114"/>
      <c r="L187" s="11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hidden="1">
      <c r="A188" s="30">
        <v>3</v>
      </c>
      <c r="B188" s="66">
        <v>1</v>
      </c>
      <c r="C188" s="66">
        <v>1</v>
      </c>
      <c r="D188" s="66">
        <v>4</v>
      </c>
      <c r="E188" s="66">
        <v>1</v>
      </c>
      <c r="F188" s="71">
        <v>3</v>
      </c>
      <c r="G188" s="66" t="s">
        <v>64</v>
      </c>
      <c r="H188" s="199">
        <v>160</v>
      </c>
      <c r="I188" s="131"/>
      <c r="J188" s="132"/>
      <c r="K188" s="132"/>
      <c r="L188" s="13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8.75" customHeight="1" hidden="1">
      <c r="A189" s="30">
        <v>3</v>
      </c>
      <c r="B189" s="47">
        <v>1</v>
      </c>
      <c r="C189" s="47">
        <v>1</v>
      </c>
      <c r="D189" s="47">
        <v>5</v>
      </c>
      <c r="E189" s="47"/>
      <c r="F189" s="40"/>
      <c r="G189" s="58" t="s">
        <v>118</v>
      </c>
      <c r="H189" s="198">
        <v>161</v>
      </c>
      <c r="I189" s="127">
        <f aca="true" t="shared" si="19" ref="I189:L190">I190</f>
        <v>0</v>
      </c>
      <c r="J189" s="128">
        <f t="shared" si="19"/>
        <v>0</v>
      </c>
      <c r="K189" s="129">
        <f t="shared" si="19"/>
        <v>0</v>
      </c>
      <c r="L189" s="127">
        <f t="shared" si="19"/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7.25" customHeight="1" hidden="1">
      <c r="A190" s="43">
        <v>3</v>
      </c>
      <c r="B190" s="50">
        <v>1</v>
      </c>
      <c r="C190" s="50">
        <v>1</v>
      </c>
      <c r="D190" s="50">
        <v>5</v>
      </c>
      <c r="E190" s="50">
        <v>1</v>
      </c>
      <c r="F190" s="70"/>
      <c r="G190" s="60" t="s">
        <v>118</v>
      </c>
      <c r="H190" s="199">
        <v>162</v>
      </c>
      <c r="I190" s="129">
        <f t="shared" si="19"/>
        <v>0</v>
      </c>
      <c r="J190" s="129">
        <f t="shared" si="19"/>
        <v>0</v>
      </c>
      <c r="K190" s="129">
        <f t="shared" si="19"/>
        <v>0</v>
      </c>
      <c r="L190" s="129">
        <f t="shared" si="19"/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6.5" customHeight="1" hidden="1">
      <c r="A191" s="42">
        <v>3</v>
      </c>
      <c r="B191" s="48">
        <v>1</v>
      </c>
      <c r="C191" s="48">
        <v>1</v>
      </c>
      <c r="D191" s="48">
        <v>5</v>
      </c>
      <c r="E191" s="48">
        <v>1</v>
      </c>
      <c r="F191" s="36">
        <v>1</v>
      </c>
      <c r="G191" s="59" t="s">
        <v>118</v>
      </c>
      <c r="H191" s="198">
        <v>163</v>
      </c>
      <c r="I191" s="114"/>
      <c r="J191" s="117"/>
      <c r="K191" s="117"/>
      <c r="L191" s="11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29.25" customHeight="1" hidden="1">
      <c r="A192" s="43">
        <v>3</v>
      </c>
      <c r="B192" s="50">
        <v>1</v>
      </c>
      <c r="C192" s="50">
        <v>2</v>
      </c>
      <c r="D192" s="50"/>
      <c r="E192" s="50"/>
      <c r="F192" s="70"/>
      <c r="G192" s="227" t="s">
        <v>65</v>
      </c>
      <c r="H192" s="199">
        <v>164</v>
      </c>
      <c r="I192" s="127">
        <f aca="true" t="shared" si="20" ref="I192:L193">I193</f>
        <v>0</v>
      </c>
      <c r="J192" s="152">
        <f t="shared" si="20"/>
        <v>0</v>
      </c>
      <c r="K192" s="153">
        <f t="shared" si="20"/>
        <v>0</v>
      </c>
      <c r="L192" s="148">
        <f t="shared" si="20"/>
        <v>0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30">
        <v>3</v>
      </c>
      <c r="B193" s="47">
        <v>1</v>
      </c>
      <c r="C193" s="47">
        <v>2</v>
      </c>
      <c r="D193" s="47">
        <v>1</v>
      </c>
      <c r="E193" s="47"/>
      <c r="F193" s="40"/>
      <c r="G193" s="58" t="s">
        <v>66</v>
      </c>
      <c r="H193" s="198">
        <v>165</v>
      </c>
      <c r="I193" s="123">
        <f t="shared" si="20"/>
        <v>0</v>
      </c>
      <c r="J193" s="128">
        <f t="shared" si="20"/>
        <v>0</v>
      </c>
      <c r="K193" s="129">
        <f t="shared" si="20"/>
        <v>0</v>
      </c>
      <c r="L193" s="127">
        <f t="shared" si="20"/>
        <v>0</v>
      </c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6.5" customHeight="1" hidden="1">
      <c r="A194" s="46">
        <v>3</v>
      </c>
      <c r="B194" s="53">
        <v>1</v>
      </c>
      <c r="C194" s="53">
        <v>2</v>
      </c>
      <c r="D194" s="53">
        <v>1</v>
      </c>
      <c r="E194" s="53">
        <v>1</v>
      </c>
      <c r="F194" s="33"/>
      <c r="G194" s="63" t="s">
        <v>66</v>
      </c>
      <c r="H194" s="199">
        <v>166</v>
      </c>
      <c r="I194" s="127">
        <f>SUM(I195:I199)</f>
        <v>0</v>
      </c>
      <c r="J194" s="124">
        <f>SUM(J195:J199)</f>
        <v>0</v>
      </c>
      <c r="K194" s="125">
        <f>SUM(K195:K199)</f>
        <v>0</v>
      </c>
      <c r="L194" s="123">
        <f>SUM(L195:L199)</f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 hidden="1">
      <c r="A195" s="43">
        <v>3</v>
      </c>
      <c r="B195" s="66">
        <v>1</v>
      </c>
      <c r="C195" s="66">
        <v>2</v>
      </c>
      <c r="D195" s="66">
        <v>1</v>
      </c>
      <c r="E195" s="66">
        <v>1</v>
      </c>
      <c r="F195" s="71">
        <v>1</v>
      </c>
      <c r="G195" s="67" t="s">
        <v>119</v>
      </c>
      <c r="H195" s="198">
        <v>167</v>
      </c>
      <c r="I195" s="114"/>
      <c r="J195" s="117"/>
      <c r="K195" s="117"/>
      <c r="L195" s="13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8.25" customHeight="1" hidden="1">
      <c r="A196" s="30">
        <v>3</v>
      </c>
      <c r="B196" s="47">
        <v>1</v>
      </c>
      <c r="C196" s="47">
        <v>2</v>
      </c>
      <c r="D196" s="47">
        <v>1</v>
      </c>
      <c r="E196" s="47">
        <v>1</v>
      </c>
      <c r="F196" s="40">
        <v>2</v>
      </c>
      <c r="G196" s="58" t="s">
        <v>11</v>
      </c>
      <c r="H196" s="199">
        <v>168</v>
      </c>
      <c r="I196" s="117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4.25" customHeight="1" hidden="1">
      <c r="A197" s="30">
        <v>3</v>
      </c>
      <c r="B197" s="47">
        <v>1</v>
      </c>
      <c r="C197" s="47">
        <v>2</v>
      </c>
      <c r="D197" s="30">
        <v>1</v>
      </c>
      <c r="E197" s="47">
        <v>1</v>
      </c>
      <c r="F197" s="40">
        <v>3</v>
      </c>
      <c r="G197" s="58" t="s">
        <v>67</v>
      </c>
      <c r="H197" s="198">
        <v>169</v>
      </c>
      <c r="I197" s="117"/>
      <c r="J197" s="117"/>
      <c r="K197" s="117"/>
      <c r="L197" s="117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7.25" customHeight="1" hidden="1">
      <c r="A198" s="30">
        <v>3</v>
      </c>
      <c r="B198" s="47">
        <v>1</v>
      </c>
      <c r="C198" s="47">
        <v>2</v>
      </c>
      <c r="D198" s="30">
        <v>1</v>
      </c>
      <c r="E198" s="47">
        <v>1</v>
      </c>
      <c r="F198" s="40">
        <v>4</v>
      </c>
      <c r="G198" s="58" t="s">
        <v>120</v>
      </c>
      <c r="H198" s="199">
        <v>170</v>
      </c>
      <c r="I198" s="117"/>
      <c r="J198" s="117"/>
      <c r="K198" s="117"/>
      <c r="L198" s="117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" customHeight="1" hidden="1">
      <c r="A199" s="43">
        <v>3</v>
      </c>
      <c r="B199" s="66">
        <v>1</v>
      </c>
      <c r="C199" s="66">
        <v>2</v>
      </c>
      <c r="D199" s="65">
        <v>1</v>
      </c>
      <c r="E199" s="66">
        <v>1</v>
      </c>
      <c r="F199" s="71">
        <v>5</v>
      </c>
      <c r="G199" s="67" t="s">
        <v>121</v>
      </c>
      <c r="H199" s="198">
        <v>171</v>
      </c>
      <c r="I199" s="117"/>
      <c r="J199" s="117"/>
      <c r="K199" s="117"/>
      <c r="L199" s="13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7.25" customHeight="1" hidden="1">
      <c r="A200" s="30">
        <v>3</v>
      </c>
      <c r="B200" s="47">
        <v>1</v>
      </c>
      <c r="C200" s="47">
        <v>3</v>
      </c>
      <c r="D200" s="30"/>
      <c r="E200" s="47"/>
      <c r="F200" s="40"/>
      <c r="G200" s="224" t="s">
        <v>122</v>
      </c>
      <c r="H200" s="199">
        <v>172</v>
      </c>
      <c r="I200" s="127">
        <f>SUM(I201+I205)</f>
        <v>0</v>
      </c>
      <c r="J200" s="128">
        <f>SUM(J201+J205)</f>
        <v>0</v>
      </c>
      <c r="K200" s="129">
        <f>SUM(K201+K205)</f>
        <v>0</v>
      </c>
      <c r="L200" s="127">
        <f>SUM(L201+L205)</f>
        <v>0</v>
      </c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" customHeight="1" hidden="1">
      <c r="A201" s="46">
        <v>3</v>
      </c>
      <c r="B201" s="53">
        <v>1</v>
      </c>
      <c r="C201" s="53">
        <v>3</v>
      </c>
      <c r="D201" s="46">
        <v>1</v>
      </c>
      <c r="E201" s="30"/>
      <c r="F201" s="33"/>
      <c r="G201" s="63" t="s">
        <v>136</v>
      </c>
      <c r="H201" s="198">
        <v>173</v>
      </c>
      <c r="I201" s="123">
        <f>I202</f>
        <v>0</v>
      </c>
      <c r="J201" s="124">
        <f>J202</f>
        <v>0</v>
      </c>
      <c r="K201" s="125">
        <f>K202</f>
        <v>0</v>
      </c>
      <c r="L201" s="123">
        <f>L202</f>
        <v>0</v>
      </c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8.75" customHeight="1" hidden="1">
      <c r="A202" s="30">
        <v>3</v>
      </c>
      <c r="B202" s="47">
        <v>1</v>
      </c>
      <c r="C202" s="47">
        <v>3</v>
      </c>
      <c r="D202" s="30">
        <v>1</v>
      </c>
      <c r="E202" s="30">
        <v>1</v>
      </c>
      <c r="F202" s="40"/>
      <c r="G202" s="58" t="s">
        <v>136</v>
      </c>
      <c r="H202" s="199">
        <v>174</v>
      </c>
      <c r="I202" s="127">
        <f>I204</f>
        <v>0</v>
      </c>
      <c r="J202" s="128">
        <f>J204</f>
        <v>0</v>
      </c>
      <c r="K202" s="129">
        <f>K204</f>
        <v>0</v>
      </c>
      <c r="L202" s="127">
        <f>L204</f>
        <v>0</v>
      </c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" customHeight="1" hidden="1">
      <c r="A203" s="250">
        <v>1</v>
      </c>
      <c r="B203" s="251"/>
      <c r="C203" s="251"/>
      <c r="D203" s="251"/>
      <c r="E203" s="251"/>
      <c r="F203" s="252"/>
      <c r="G203" s="216">
        <v>2</v>
      </c>
      <c r="H203" s="217">
        <v>3</v>
      </c>
      <c r="I203" s="209">
        <v>4</v>
      </c>
      <c r="J203" s="207">
        <v>5</v>
      </c>
      <c r="K203" s="208">
        <v>6</v>
      </c>
      <c r="L203" s="209">
        <v>7</v>
      </c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6.5" customHeight="1" hidden="1">
      <c r="A204" s="30">
        <v>3</v>
      </c>
      <c r="B204" s="58">
        <v>1</v>
      </c>
      <c r="C204" s="30">
        <v>3</v>
      </c>
      <c r="D204" s="47">
        <v>1</v>
      </c>
      <c r="E204" s="47">
        <v>1</v>
      </c>
      <c r="F204" s="40">
        <v>1</v>
      </c>
      <c r="G204" s="163" t="s">
        <v>136</v>
      </c>
      <c r="H204" s="195">
        <v>175</v>
      </c>
      <c r="I204" s="132"/>
      <c r="J204" s="132"/>
      <c r="K204" s="132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4.25" customHeight="1" hidden="1">
      <c r="A205" s="30">
        <v>3</v>
      </c>
      <c r="B205" s="58">
        <v>1</v>
      </c>
      <c r="C205" s="30">
        <v>3</v>
      </c>
      <c r="D205" s="47">
        <v>2</v>
      </c>
      <c r="E205" s="47"/>
      <c r="F205" s="40"/>
      <c r="G205" s="58" t="s">
        <v>68</v>
      </c>
      <c r="H205" s="200">
        <v>176</v>
      </c>
      <c r="I205" s="127">
        <f>I206</f>
        <v>0</v>
      </c>
      <c r="J205" s="128">
        <f>J206</f>
        <v>0</v>
      </c>
      <c r="K205" s="129">
        <f>K206</f>
        <v>0</v>
      </c>
      <c r="L205" s="127">
        <f>L206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 hidden="1">
      <c r="A206" s="46">
        <v>3</v>
      </c>
      <c r="B206" s="63">
        <v>1</v>
      </c>
      <c r="C206" s="46">
        <v>3</v>
      </c>
      <c r="D206" s="53">
        <v>2</v>
      </c>
      <c r="E206" s="53">
        <v>1</v>
      </c>
      <c r="F206" s="33"/>
      <c r="G206" s="63" t="s">
        <v>68</v>
      </c>
      <c r="H206" s="195">
        <v>177</v>
      </c>
      <c r="I206" s="123">
        <f>SUM(I207:I210)</f>
        <v>0</v>
      </c>
      <c r="J206" s="124">
        <f>SUM(J207:J210)</f>
        <v>0</v>
      </c>
      <c r="K206" s="125">
        <f>SUM(K207:K210)</f>
        <v>0</v>
      </c>
      <c r="L206" s="123">
        <f>SUM(L207:L210)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" customHeight="1" hidden="1">
      <c r="A207" s="30">
        <v>3</v>
      </c>
      <c r="B207" s="58">
        <v>1</v>
      </c>
      <c r="C207" s="30">
        <v>3</v>
      </c>
      <c r="D207" s="47">
        <v>2</v>
      </c>
      <c r="E207" s="47">
        <v>1</v>
      </c>
      <c r="F207" s="40">
        <v>1</v>
      </c>
      <c r="G207" s="58" t="s">
        <v>123</v>
      </c>
      <c r="H207" s="200">
        <v>178</v>
      </c>
      <c r="I207" s="117"/>
      <c r="J207" s="117"/>
      <c r="K207" s="117"/>
      <c r="L207" s="13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4.25" customHeight="1" hidden="1">
      <c r="A208" s="30">
        <v>3</v>
      </c>
      <c r="B208" s="58">
        <v>1</v>
      </c>
      <c r="C208" s="30">
        <v>3</v>
      </c>
      <c r="D208" s="47">
        <v>2</v>
      </c>
      <c r="E208" s="47">
        <v>1</v>
      </c>
      <c r="F208" s="40">
        <v>2</v>
      </c>
      <c r="G208" s="58" t="s">
        <v>152</v>
      </c>
      <c r="H208" s="195">
        <v>179</v>
      </c>
      <c r="I208" s="117"/>
      <c r="J208" s="117"/>
      <c r="K208" s="117"/>
      <c r="L208" s="117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4.25" customHeight="1" hidden="1">
      <c r="A209" s="30">
        <v>3</v>
      </c>
      <c r="B209" s="58">
        <v>1</v>
      </c>
      <c r="C209" s="30">
        <v>3</v>
      </c>
      <c r="D209" s="47">
        <v>2</v>
      </c>
      <c r="E209" s="47">
        <v>1</v>
      </c>
      <c r="F209" s="40">
        <v>3</v>
      </c>
      <c r="G209" s="58" t="s">
        <v>69</v>
      </c>
      <c r="H209" s="200">
        <v>180</v>
      </c>
      <c r="I209" s="117"/>
      <c r="J209" s="117"/>
      <c r="K209" s="117"/>
      <c r="L209" s="11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6.5" customHeight="1" hidden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4</v>
      </c>
      <c r="G210" s="47" t="s">
        <v>124</v>
      </c>
      <c r="H210" s="195">
        <v>181</v>
      </c>
      <c r="I210" s="117"/>
      <c r="J210" s="117"/>
      <c r="K210" s="117"/>
      <c r="L210" s="117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28.5" customHeight="1" hidden="1">
      <c r="A211" s="46">
        <v>3</v>
      </c>
      <c r="B211" s="53">
        <v>1</v>
      </c>
      <c r="C211" s="53">
        <v>4</v>
      </c>
      <c r="D211" s="53"/>
      <c r="E211" s="53"/>
      <c r="F211" s="33"/>
      <c r="G211" s="223" t="s">
        <v>135</v>
      </c>
      <c r="H211" s="200">
        <v>182</v>
      </c>
      <c r="I211" s="123">
        <f>I212</f>
        <v>0</v>
      </c>
      <c r="J211" s="124">
        <f aca="true" t="shared" si="21" ref="J211:L213">J212</f>
        <v>0</v>
      </c>
      <c r="K211" s="125">
        <f t="shared" si="21"/>
        <v>0</v>
      </c>
      <c r="L211" s="125">
        <f t="shared" si="21"/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27" customHeight="1" hidden="1">
      <c r="A212" s="43">
        <v>3</v>
      </c>
      <c r="B212" s="66">
        <v>1</v>
      </c>
      <c r="C212" s="66">
        <v>4</v>
      </c>
      <c r="D212" s="66">
        <v>1</v>
      </c>
      <c r="E212" s="66"/>
      <c r="F212" s="71"/>
      <c r="G212" s="67" t="s">
        <v>135</v>
      </c>
      <c r="H212" s="195">
        <v>183</v>
      </c>
      <c r="I212" s="149">
        <f>I213</f>
        <v>0</v>
      </c>
      <c r="J212" s="150">
        <f t="shared" si="21"/>
        <v>0</v>
      </c>
      <c r="K212" s="151">
        <f t="shared" si="21"/>
        <v>0</v>
      </c>
      <c r="L212" s="151">
        <f t="shared" si="21"/>
        <v>0</v>
      </c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27.75" customHeight="1" hidden="1">
      <c r="A213" s="30">
        <v>3</v>
      </c>
      <c r="B213" s="47">
        <v>1</v>
      </c>
      <c r="C213" s="47">
        <v>4</v>
      </c>
      <c r="D213" s="47">
        <v>1</v>
      </c>
      <c r="E213" s="47">
        <v>1</v>
      </c>
      <c r="F213" s="40"/>
      <c r="G213" s="58" t="s">
        <v>135</v>
      </c>
      <c r="H213" s="200">
        <v>184</v>
      </c>
      <c r="I213" s="127">
        <f>I214</f>
        <v>0</v>
      </c>
      <c r="J213" s="128">
        <f t="shared" si="21"/>
        <v>0</v>
      </c>
      <c r="K213" s="129">
        <f t="shared" si="21"/>
        <v>0</v>
      </c>
      <c r="L213" s="129">
        <f t="shared" si="21"/>
        <v>0</v>
      </c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27" customHeight="1" hidden="1">
      <c r="A214" s="39">
        <v>3</v>
      </c>
      <c r="B214" s="42">
        <v>1</v>
      </c>
      <c r="C214" s="48">
        <v>4</v>
      </c>
      <c r="D214" s="48">
        <v>1</v>
      </c>
      <c r="E214" s="48">
        <v>1</v>
      </c>
      <c r="F214" s="36">
        <v>1</v>
      </c>
      <c r="G214" s="59" t="s">
        <v>148</v>
      </c>
      <c r="H214" s="195">
        <v>185</v>
      </c>
      <c r="I214" s="132"/>
      <c r="J214" s="132"/>
      <c r="K214" s="132"/>
      <c r="L214" s="13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26.25" customHeight="1" hidden="1">
      <c r="A215" s="31">
        <v>3</v>
      </c>
      <c r="B215" s="47">
        <v>1</v>
      </c>
      <c r="C215" s="47">
        <v>5</v>
      </c>
      <c r="D215" s="47"/>
      <c r="E215" s="47"/>
      <c r="F215" s="40"/>
      <c r="G215" s="224" t="s">
        <v>157</v>
      </c>
      <c r="H215" s="200">
        <v>186</v>
      </c>
      <c r="I215" s="162">
        <f aca="true" t="shared" si="22" ref="I215:L216">I216</f>
        <v>0</v>
      </c>
      <c r="J215" s="162">
        <f t="shared" si="22"/>
        <v>0</v>
      </c>
      <c r="K215" s="162">
        <f t="shared" si="22"/>
        <v>0</v>
      </c>
      <c r="L215" s="162">
        <f t="shared" si="22"/>
        <v>0</v>
      </c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6.5" customHeight="1" hidden="1">
      <c r="A216" s="31">
        <v>3</v>
      </c>
      <c r="B216" s="47">
        <v>1</v>
      </c>
      <c r="C216" s="47">
        <v>5</v>
      </c>
      <c r="D216" s="47">
        <v>1</v>
      </c>
      <c r="E216" s="47"/>
      <c r="F216" s="40"/>
      <c r="G216" s="163" t="s">
        <v>157</v>
      </c>
      <c r="H216" s="195">
        <v>187</v>
      </c>
      <c r="I216" s="162">
        <f t="shared" si="22"/>
        <v>0</v>
      </c>
      <c r="J216" s="162">
        <f t="shared" si="22"/>
        <v>0</v>
      </c>
      <c r="K216" s="162">
        <f t="shared" si="22"/>
        <v>0</v>
      </c>
      <c r="L216" s="162">
        <f t="shared" si="22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" customHeight="1" hidden="1">
      <c r="A217" s="31">
        <v>3</v>
      </c>
      <c r="B217" s="47">
        <v>1</v>
      </c>
      <c r="C217" s="47">
        <v>5</v>
      </c>
      <c r="D217" s="47">
        <v>1</v>
      </c>
      <c r="E217" s="47">
        <v>1</v>
      </c>
      <c r="F217" s="40"/>
      <c r="G217" s="163" t="s">
        <v>157</v>
      </c>
      <c r="H217" s="200">
        <v>188</v>
      </c>
      <c r="I217" s="162">
        <f>SUM(I218:I220)</f>
        <v>0</v>
      </c>
      <c r="J217" s="162">
        <f>SUM(J218:J220)</f>
        <v>0</v>
      </c>
      <c r="K217" s="162">
        <f>SUM(K218:K220)</f>
        <v>0</v>
      </c>
      <c r="L217" s="162">
        <f>SUM(L218:L220)</f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" customHeight="1" hidden="1">
      <c r="A218" s="31">
        <v>3</v>
      </c>
      <c r="B218" s="47">
        <v>1</v>
      </c>
      <c r="C218" s="47">
        <v>5</v>
      </c>
      <c r="D218" s="47">
        <v>1</v>
      </c>
      <c r="E218" s="47">
        <v>1</v>
      </c>
      <c r="F218" s="40">
        <v>1</v>
      </c>
      <c r="G218" s="163" t="s">
        <v>158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 hidden="1">
      <c r="A219" s="31">
        <v>3</v>
      </c>
      <c r="B219" s="47">
        <v>1</v>
      </c>
      <c r="C219" s="47">
        <v>5</v>
      </c>
      <c r="D219" s="47">
        <v>1</v>
      </c>
      <c r="E219" s="47">
        <v>1</v>
      </c>
      <c r="F219" s="40">
        <v>2</v>
      </c>
      <c r="G219" s="163" t="s">
        <v>159</v>
      </c>
      <c r="H219" s="200">
        <v>190</v>
      </c>
      <c r="I219" s="117"/>
      <c r="J219" s="117"/>
      <c r="K219" s="117"/>
      <c r="L219" s="11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7.25" customHeight="1" hidden="1">
      <c r="A220" s="31">
        <v>3</v>
      </c>
      <c r="B220" s="47">
        <v>1</v>
      </c>
      <c r="C220" s="47">
        <v>5</v>
      </c>
      <c r="D220" s="47">
        <v>1</v>
      </c>
      <c r="E220" s="47">
        <v>1</v>
      </c>
      <c r="F220" s="40">
        <v>3</v>
      </c>
      <c r="G220" s="163" t="s">
        <v>160</v>
      </c>
      <c r="H220" s="195">
        <v>191</v>
      </c>
      <c r="I220" s="117"/>
      <c r="J220" s="117"/>
      <c r="K220" s="117"/>
      <c r="L220" s="117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s="13" customFormat="1" ht="27.75" customHeight="1" hidden="1">
      <c r="A221" s="45">
        <v>3</v>
      </c>
      <c r="B221" s="52">
        <v>2</v>
      </c>
      <c r="C221" s="52"/>
      <c r="D221" s="52"/>
      <c r="E221" s="52"/>
      <c r="F221" s="69"/>
      <c r="G221" s="62" t="s">
        <v>70</v>
      </c>
      <c r="H221" s="200">
        <v>192</v>
      </c>
      <c r="I221" s="127">
        <f>SUM(I222+I252)</f>
        <v>0</v>
      </c>
      <c r="J221" s="128">
        <f>SUM(J222+J252)</f>
        <v>0</v>
      </c>
      <c r="K221" s="129">
        <f>SUM(K222+K252)</f>
        <v>0</v>
      </c>
      <c r="L221" s="129">
        <f>SUM(L222+L252)</f>
        <v>0</v>
      </c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</row>
    <row r="222" spans="1:27" ht="13.5" customHeight="1" hidden="1">
      <c r="A222" s="43">
        <v>3</v>
      </c>
      <c r="B222" s="65">
        <v>2</v>
      </c>
      <c r="C222" s="66">
        <v>1</v>
      </c>
      <c r="D222" s="66"/>
      <c r="E222" s="66"/>
      <c r="F222" s="71"/>
      <c r="G222" s="226" t="s">
        <v>71</v>
      </c>
      <c r="H222" s="195">
        <v>193</v>
      </c>
      <c r="I222" s="149">
        <f>SUM(I223+I229+I233+I237+I241+I245+I248)</f>
        <v>0</v>
      </c>
      <c r="J222" s="150">
        <f>SUM(J223+J229+J233+J237+J241+J245+J248)</f>
        <v>0</v>
      </c>
      <c r="K222" s="151">
        <f>SUM(K223+K229+K233+K237+K241+K245+K248)</f>
        <v>0</v>
      </c>
      <c r="L222" s="151">
        <f>SUM(L223+L229+L233+L237+L241+L245+L248)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27" customHeight="1" hidden="1">
      <c r="A223" s="30">
        <v>3</v>
      </c>
      <c r="B223" s="47">
        <v>2</v>
      </c>
      <c r="C223" s="47">
        <v>1</v>
      </c>
      <c r="D223" s="47">
        <v>1</v>
      </c>
      <c r="E223" s="47"/>
      <c r="F223" s="40"/>
      <c r="G223" s="58" t="s">
        <v>125</v>
      </c>
      <c r="H223" s="200">
        <v>194</v>
      </c>
      <c r="I223" s="127">
        <f>I224</f>
        <v>0</v>
      </c>
      <c r="J223" s="128">
        <f>J224</f>
        <v>0</v>
      </c>
      <c r="K223" s="129">
        <f>K224</f>
        <v>0</v>
      </c>
      <c r="L223" s="129">
        <f>L224</f>
        <v>0</v>
      </c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27" customHeight="1" hidden="1">
      <c r="A224" s="30">
        <v>3</v>
      </c>
      <c r="B224" s="30">
        <v>2</v>
      </c>
      <c r="C224" s="47">
        <v>1</v>
      </c>
      <c r="D224" s="47">
        <v>1</v>
      </c>
      <c r="E224" s="47">
        <v>1</v>
      </c>
      <c r="F224" s="40"/>
      <c r="G224" s="58" t="s">
        <v>125</v>
      </c>
      <c r="H224" s="195">
        <v>195</v>
      </c>
      <c r="I224" s="127">
        <f>SUM(I225:I228)</f>
        <v>0</v>
      </c>
      <c r="J224" s="128">
        <f>SUM(J225:J228)</f>
        <v>0</v>
      </c>
      <c r="K224" s="129">
        <f>SUM(K225:K228)</f>
        <v>0</v>
      </c>
      <c r="L224" s="129">
        <f>SUM(L225:L228)</f>
        <v>0</v>
      </c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4.25" customHeight="1" hidden="1">
      <c r="A225" s="43">
        <v>3</v>
      </c>
      <c r="B225" s="43">
        <v>2</v>
      </c>
      <c r="C225" s="66">
        <v>1</v>
      </c>
      <c r="D225" s="66">
        <v>1</v>
      </c>
      <c r="E225" s="66">
        <v>1</v>
      </c>
      <c r="F225" s="71">
        <v>1</v>
      </c>
      <c r="G225" s="67" t="s">
        <v>13</v>
      </c>
      <c r="H225" s="200">
        <v>196</v>
      </c>
      <c r="I225" s="117"/>
      <c r="J225" s="117"/>
      <c r="K225" s="117"/>
      <c r="L225" s="13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" customHeight="1" hidden="1">
      <c r="A226" s="30">
        <v>3</v>
      </c>
      <c r="B226" s="47">
        <v>2</v>
      </c>
      <c r="C226" s="47">
        <v>1</v>
      </c>
      <c r="D226" s="47">
        <v>1</v>
      </c>
      <c r="E226" s="47">
        <v>1</v>
      </c>
      <c r="F226" s="40">
        <v>2</v>
      </c>
      <c r="G226" s="58" t="s">
        <v>83</v>
      </c>
      <c r="H226" s="195">
        <v>197</v>
      </c>
      <c r="I226" s="117"/>
      <c r="J226" s="117"/>
      <c r="K226" s="117"/>
      <c r="L226" s="117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4.25" customHeight="1" hidden="1">
      <c r="A227" s="43">
        <v>3</v>
      </c>
      <c r="B227" s="65">
        <v>2</v>
      </c>
      <c r="C227" s="66">
        <v>1</v>
      </c>
      <c r="D227" s="66">
        <v>1</v>
      </c>
      <c r="E227" s="66">
        <v>1</v>
      </c>
      <c r="F227" s="71">
        <v>3</v>
      </c>
      <c r="G227" s="67" t="s">
        <v>167</v>
      </c>
      <c r="H227" s="200">
        <v>198</v>
      </c>
      <c r="I227" s="117"/>
      <c r="J227" s="117"/>
      <c r="K227" s="117"/>
      <c r="L227" s="11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4.25" customHeight="1" hidden="1">
      <c r="A228" s="43">
        <v>3</v>
      </c>
      <c r="B228" s="65">
        <v>2</v>
      </c>
      <c r="C228" s="66">
        <v>1</v>
      </c>
      <c r="D228" s="66">
        <v>1</v>
      </c>
      <c r="E228" s="66">
        <v>1</v>
      </c>
      <c r="F228" s="71">
        <v>4</v>
      </c>
      <c r="G228" s="67" t="s">
        <v>166</v>
      </c>
      <c r="H228" s="200">
        <v>199</v>
      </c>
      <c r="I228" s="117"/>
      <c r="J228" s="116"/>
      <c r="K228" s="117"/>
      <c r="L228" s="13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30">
        <v>3</v>
      </c>
      <c r="B229" s="47">
        <v>2</v>
      </c>
      <c r="C229" s="47">
        <v>1</v>
      </c>
      <c r="D229" s="47">
        <v>2</v>
      </c>
      <c r="E229" s="47"/>
      <c r="F229" s="40"/>
      <c r="G229" s="58" t="s">
        <v>72</v>
      </c>
      <c r="H229" s="200">
        <v>200</v>
      </c>
      <c r="I229" s="127">
        <f>I230</f>
        <v>0</v>
      </c>
      <c r="J229" s="128">
        <f>J230</f>
        <v>0</v>
      </c>
      <c r="K229" s="129">
        <f>K230</f>
        <v>0</v>
      </c>
      <c r="L229" s="129">
        <f>L230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27" customHeight="1" hidden="1">
      <c r="A230" s="30">
        <v>3</v>
      </c>
      <c r="B230" s="47">
        <v>2</v>
      </c>
      <c r="C230" s="47">
        <v>1</v>
      </c>
      <c r="D230" s="47">
        <v>2</v>
      </c>
      <c r="E230" s="47">
        <v>1</v>
      </c>
      <c r="F230" s="40"/>
      <c r="G230" s="58" t="s">
        <v>72</v>
      </c>
      <c r="H230" s="200">
        <v>201</v>
      </c>
      <c r="I230" s="127">
        <f>SUM(I231:I232)</f>
        <v>0</v>
      </c>
      <c r="J230" s="128">
        <f>SUM(J231:J232)</f>
        <v>0</v>
      </c>
      <c r="K230" s="129">
        <f>SUM(K231:K232)</f>
        <v>0</v>
      </c>
      <c r="L230" s="129">
        <f>SUM(L231:L232)</f>
        <v>0</v>
      </c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4.25" customHeight="1" hidden="1">
      <c r="A231" s="43">
        <v>3</v>
      </c>
      <c r="B231" s="65">
        <v>2</v>
      </c>
      <c r="C231" s="66">
        <v>1</v>
      </c>
      <c r="D231" s="66">
        <v>2</v>
      </c>
      <c r="E231" s="66">
        <v>1</v>
      </c>
      <c r="F231" s="71">
        <v>1</v>
      </c>
      <c r="G231" s="67" t="s">
        <v>73</v>
      </c>
      <c r="H231" s="200">
        <v>202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3.5" customHeight="1" hidden="1">
      <c r="A232" s="30">
        <v>3</v>
      </c>
      <c r="B232" s="47">
        <v>2</v>
      </c>
      <c r="C232" s="47">
        <v>1</v>
      </c>
      <c r="D232" s="47">
        <v>2</v>
      </c>
      <c r="E232" s="47">
        <v>1</v>
      </c>
      <c r="F232" s="40">
        <v>2</v>
      </c>
      <c r="G232" s="58" t="s">
        <v>74</v>
      </c>
      <c r="H232" s="200">
        <v>203</v>
      </c>
      <c r="I232" s="117"/>
      <c r="J232" s="117"/>
      <c r="K232" s="117"/>
      <c r="L232" s="11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hidden="1">
      <c r="A233" s="46">
        <v>3</v>
      </c>
      <c r="B233" s="53">
        <v>2</v>
      </c>
      <c r="C233" s="53">
        <v>1</v>
      </c>
      <c r="D233" s="53">
        <v>3</v>
      </c>
      <c r="E233" s="53"/>
      <c r="F233" s="33"/>
      <c r="G233" s="63" t="s">
        <v>127</v>
      </c>
      <c r="H233" s="200">
        <v>204</v>
      </c>
      <c r="I233" s="123">
        <f>I234</f>
        <v>0</v>
      </c>
      <c r="J233" s="124">
        <f>J234</f>
        <v>0</v>
      </c>
      <c r="K233" s="125">
        <f>K234</f>
        <v>0</v>
      </c>
      <c r="L233" s="125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" customHeight="1" hidden="1">
      <c r="A234" s="30">
        <v>3</v>
      </c>
      <c r="B234" s="47">
        <v>2</v>
      </c>
      <c r="C234" s="47">
        <v>1</v>
      </c>
      <c r="D234" s="47">
        <v>3</v>
      </c>
      <c r="E234" s="47">
        <v>1</v>
      </c>
      <c r="F234" s="40"/>
      <c r="G234" s="58" t="s">
        <v>127</v>
      </c>
      <c r="H234" s="200">
        <v>205</v>
      </c>
      <c r="I234" s="127">
        <f>I235+I236</f>
        <v>0</v>
      </c>
      <c r="J234" s="127">
        <f>J235+J236</f>
        <v>0</v>
      </c>
      <c r="K234" s="127">
        <f>K235+K236</f>
        <v>0</v>
      </c>
      <c r="L234" s="127">
        <f>L235+L236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" customHeight="1" hidden="1">
      <c r="A235" s="30">
        <v>3</v>
      </c>
      <c r="B235" s="47">
        <v>2</v>
      </c>
      <c r="C235" s="47">
        <v>1</v>
      </c>
      <c r="D235" s="47">
        <v>3</v>
      </c>
      <c r="E235" s="47">
        <v>1</v>
      </c>
      <c r="F235" s="40">
        <v>1</v>
      </c>
      <c r="G235" s="58" t="s">
        <v>76</v>
      </c>
      <c r="H235" s="200">
        <v>206</v>
      </c>
      <c r="I235" s="117"/>
      <c r="J235" s="117"/>
      <c r="K235" s="117"/>
      <c r="L235" s="117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 hidden="1">
      <c r="A236" s="30">
        <v>3</v>
      </c>
      <c r="B236" s="47">
        <v>2</v>
      </c>
      <c r="C236" s="47">
        <v>1</v>
      </c>
      <c r="D236" s="47">
        <v>3</v>
      </c>
      <c r="E236" s="47">
        <v>1</v>
      </c>
      <c r="F236" s="40">
        <v>2</v>
      </c>
      <c r="G236" s="58" t="s">
        <v>77</v>
      </c>
      <c r="H236" s="200">
        <v>207</v>
      </c>
      <c r="I236" s="132"/>
      <c r="J236" s="122"/>
      <c r="K236" s="132"/>
      <c r="L236" s="13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 hidden="1">
      <c r="A237" s="30">
        <v>3</v>
      </c>
      <c r="B237" s="47">
        <v>2</v>
      </c>
      <c r="C237" s="47">
        <v>1</v>
      </c>
      <c r="D237" s="47">
        <v>4</v>
      </c>
      <c r="E237" s="47"/>
      <c r="F237" s="40"/>
      <c r="G237" s="58" t="s">
        <v>75</v>
      </c>
      <c r="H237" s="200">
        <v>208</v>
      </c>
      <c r="I237" s="127">
        <f>I238</f>
        <v>0</v>
      </c>
      <c r="J237" s="129">
        <f>J238</f>
        <v>0</v>
      </c>
      <c r="K237" s="127">
        <f>K238</f>
        <v>0</v>
      </c>
      <c r="L237" s="129">
        <f>L238</f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 hidden="1">
      <c r="A238" s="46">
        <v>3</v>
      </c>
      <c r="B238" s="53">
        <v>2</v>
      </c>
      <c r="C238" s="53">
        <v>1</v>
      </c>
      <c r="D238" s="53">
        <v>4</v>
      </c>
      <c r="E238" s="53">
        <v>1</v>
      </c>
      <c r="F238" s="33"/>
      <c r="G238" s="63" t="s">
        <v>75</v>
      </c>
      <c r="H238" s="200">
        <v>209</v>
      </c>
      <c r="I238" s="123">
        <f>SUM(I239:I240)</f>
        <v>0</v>
      </c>
      <c r="J238" s="124">
        <f>SUM(J239:J240)</f>
        <v>0</v>
      </c>
      <c r="K238" s="125">
        <f>SUM(K239:K240)</f>
        <v>0</v>
      </c>
      <c r="L238" s="125">
        <f>SUM(L239:L240)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4.25" customHeight="1" hidden="1">
      <c r="A239" s="30">
        <v>3</v>
      </c>
      <c r="B239" s="47">
        <v>2</v>
      </c>
      <c r="C239" s="47">
        <v>1</v>
      </c>
      <c r="D239" s="47">
        <v>4</v>
      </c>
      <c r="E239" s="47">
        <v>1</v>
      </c>
      <c r="F239" s="40">
        <v>1</v>
      </c>
      <c r="G239" s="58" t="s">
        <v>76</v>
      </c>
      <c r="H239" s="200">
        <v>210</v>
      </c>
      <c r="I239" s="117"/>
      <c r="J239" s="117"/>
      <c r="K239" s="117"/>
      <c r="L239" s="117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3.5" customHeight="1" hidden="1">
      <c r="A240" s="30">
        <v>3</v>
      </c>
      <c r="B240" s="47">
        <v>2</v>
      </c>
      <c r="C240" s="47">
        <v>1</v>
      </c>
      <c r="D240" s="47">
        <v>4</v>
      </c>
      <c r="E240" s="47">
        <v>1</v>
      </c>
      <c r="F240" s="40">
        <v>2</v>
      </c>
      <c r="G240" s="58" t="s">
        <v>77</v>
      </c>
      <c r="H240" s="200">
        <v>211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25.5" hidden="1">
      <c r="A241" s="30">
        <v>3</v>
      </c>
      <c r="B241" s="47">
        <v>2</v>
      </c>
      <c r="C241" s="47">
        <v>1</v>
      </c>
      <c r="D241" s="47">
        <v>5</v>
      </c>
      <c r="E241" s="47"/>
      <c r="F241" s="40"/>
      <c r="G241" s="58" t="s">
        <v>78</v>
      </c>
      <c r="H241" s="200">
        <v>212</v>
      </c>
      <c r="I241" s="127">
        <f>I243</f>
        <v>0</v>
      </c>
      <c r="J241" s="128">
        <f>J243</f>
        <v>0</v>
      </c>
      <c r="K241" s="129">
        <f>K243</f>
        <v>0</v>
      </c>
      <c r="L241" s="129">
        <f>L243</f>
        <v>0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hidden="1">
      <c r="A242" s="250">
        <v>1</v>
      </c>
      <c r="B242" s="251"/>
      <c r="C242" s="251"/>
      <c r="D242" s="251"/>
      <c r="E242" s="251"/>
      <c r="F242" s="252"/>
      <c r="G242" s="220">
        <v>2</v>
      </c>
      <c r="H242" s="217">
        <v>3</v>
      </c>
      <c r="I242" s="215">
        <v>4</v>
      </c>
      <c r="J242" s="216">
        <v>5</v>
      </c>
      <c r="K242" s="217">
        <v>6</v>
      </c>
      <c r="L242" s="217">
        <v>7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30.75" customHeight="1" hidden="1">
      <c r="A243" s="30">
        <v>3</v>
      </c>
      <c r="B243" s="47">
        <v>2</v>
      </c>
      <c r="C243" s="47">
        <v>1</v>
      </c>
      <c r="D243" s="47">
        <v>5</v>
      </c>
      <c r="E243" s="47">
        <v>1</v>
      </c>
      <c r="F243" s="40"/>
      <c r="G243" s="58" t="s">
        <v>78</v>
      </c>
      <c r="H243" s="200">
        <v>213</v>
      </c>
      <c r="I243" s="129">
        <f>I244</f>
        <v>0</v>
      </c>
      <c r="J243" s="128">
        <f>J244</f>
        <v>0</v>
      </c>
      <c r="K243" s="129">
        <f>K244</f>
        <v>0</v>
      </c>
      <c r="L243" s="129">
        <f>L244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 hidden="1">
      <c r="A244" s="65">
        <v>3</v>
      </c>
      <c r="B244" s="66">
        <v>2</v>
      </c>
      <c r="C244" s="66">
        <v>1</v>
      </c>
      <c r="D244" s="66">
        <v>5</v>
      </c>
      <c r="E244" s="66">
        <v>1</v>
      </c>
      <c r="F244" s="71">
        <v>1</v>
      </c>
      <c r="G244" s="67" t="s">
        <v>78</v>
      </c>
      <c r="H244" s="200">
        <v>214</v>
      </c>
      <c r="I244" s="132"/>
      <c r="J244" s="132"/>
      <c r="K244" s="132"/>
      <c r="L244" s="13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hidden="1">
      <c r="A245" s="30">
        <v>3</v>
      </c>
      <c r="B245" s="47">
        <v>2</v>
      </c>
      <c r="C245" s="47">
        <v>1</v>
      </c>
      <c r="D245" s="47">
        <v>6</v>
      </c>
      <c r="E245" s="47"/>
      <c r="F245" s="40"/>
      <c r="G245" s="58" t="s">
        <v>128</v>
      </c>
      <c r="H245" s="201">
        <v>215</v>
      </c>
      <c r="I245" s="127">
        <f>I246</f>
        <v>0</v>
      </c>
      <c r="J245" s="128">
        <f aca="true" t="shared" si="23" ref="J245:L246">J246</f>
        <v>0</v>
      </c>
      <c r="K245" s="129">
        <f t="shared" si="23"/>
        <v>0</v>
      </c>
      <c r="L245" s="129">
        <f t="shared" si="23"/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hidden="1">
      <c r="A246" s="30">
        <v>3</v>
      </c>
      <c r="B246" s="30">
        <v>2</v>
      </c>
      <c r="C246" s="47">
        <v>1</v>
      </c>
      <c r="D246" s="47">
        <v>6</v>
      </c>
      <c r="E246" s="47">
        <v>1</v>
      </c>
      <c r="F246" s="40"/>
      <c r="G246" s="58" t="s">
        <v>128</v>
      </c>
      <c r="H246" s="200">
        <v>216</v>
      </c>
      <c r="I246" s="127">
        <f>I247</f>
        <v>0</v>
      </c>
      <c r="J246" s="128">
        <f t="shared" si="23"/>
        <v>0</v>
      </c>
      <c r="K246" s="129">
        <f t="shared" si="23"/>
        <v>0</v>
      </c>
      <c r="L246" s="129">
        <f t="shared" si="23"/>
        <v>0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 hidden="1">
      <c r="A247" s="95">
        <v>3</v>
      </c>
      <c r="B247" s="95">
        <v>2</v>
      </c>
      <c r="C247" s="48">
        <v>1</v>
      </c>
      <c r="D247" s="48">
        <v>6</v>
      </c>
      <c r="E247" s="48">
        <v>1</v>
      </c>
      <c r="F247" s="36">
        <v>1</v>
      </c>
      <c r="G247" s="59" t="s">
        <v>128</v>
      </c>
      <c r="H247" s="201">
        <v>217</v>
      </c>
      <c r="I247" s="132"/>
      <c r="J247" s="132"/>
      <c r="K247" s="132"/>
      <c r="L247" s="13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3.5" customHeight="1" hidden="1">
      <c r="A248" s="30">
        <v>3</v>
      </c>
      <c r="B248" s="30">
        <v>2</v>
      </c>
      <c r="C248" s="47">
        <v>1</v>
      </c>
      <c r="D248" s="47">
        <v>7</v>
      </c>
      <c r="E248" s="47"/>
      <c r="F248" s="40"/>
      <c r="G248" s="58" t="s">
        <v>129</v>
      </c>
      <c r="H248" s="200">
        <v>218</v>
      </c>
      <c r="I248" s="127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hidden="1">
      <c r="A249" s="30">
        <v>3</v>
      </c>
      <c r="B249" s="47">
        <v>2</v>
      </c>
      <c r="C249" s="47">
        <v>1</v>
      </c>
      <c r="D249" s="47">
        <v>7</v>
      </c>
      <c r="E249" s="47">
        <v>1</v>
      </c>
      <c r="F249" s="40"/>
      <c r="G249" s="58" t="s">
        <v>129</v>
      </c>
      <c r="H249" s="201">
        <v>219</v>
      </c>
      <c r="I249" s="127">
        <f>I250+I251</f>
        <v>0</v>
      </c>
      <c r="J249" s="127">
        <f>J250+J251</f>
        <v>0</v>
      </c>
      <c r="K249" s="127">
        <f>K250+K251</f>
        <v>0</v>
      </c>
      <c r="L249" s="127">
        <f>L250+L251</f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" customHeight="1" hidden="1">
      <c r="A250" s="30">
        <v>3</v>
      </c>
      <c r="B250" s="47">
        <v>2</v>
      </c>
      <c r="C250" s="47">
        <v>1</v>
      </c>
      <c r="D250" s="47">
        <v>7</v>
      </c>
      <c r="E250" s="47">
        <v>1</v>
      </c>
      <c r="F250" s="40">
        <v>1</v>
      </c>
      <c r="G250" s="58" t="s">
        <v>76</v>
      </c>
      <c r="H250" s="200">
        <v>220</v>
      </c>
      <c r="I250" s="132"/>
      <c r="J250" s="132"/>
      <c r="K250" s="132"/>
      <c r="L250" s="13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" customHeight="1" hidden="1">
      <c r="A251" s="30">
        <v>3</v>
      </c>
      <c r="B251" s="47">
        <v>2</v>
      </c>
      <c r="C251" s="47">
        <v>1</v>
      </c>
      <c r="D251" s="47">
        <v>7</v>
      </c>
      <c r="E251" s="47">
        <v>1</v>
      </c>
      <c r="F251" s="40">
        <v>2</v>
      </c>
      <c r="G251" s="58" t="s">
        <v>77</v>
      </c>
      <c r="H251" s="201">
        <v>221</v>
      </c>
      <c r="I251" s="117"/>
      <c r="J251" s="117"/>
      <c r="K251" s="117"/>
      <c r="L251" s="117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" customHeight="1" hidden="1">
      <c r="A252" s="85">
        <v>3</v>
      </c>
      <c r="B252" s="84">
        <v>2</v>
      </c>
      <c r="C252" s="84">
        <v>2</v>
      </c>
      <c r="D252" s="49"/>
      <c r="E252" s="49"/>
      <c r="F252" s="81"/>
      <c r="G252" s="224" t="s">
        <v>79</v>
      </c>
      <c r="H252" s="200">
        <v>222</v>
      </c>
      <c r="I252" s="127">
        <f>SUM(I253+I259+I263+I267+I271+I274+I277)</f>
        <v>0</v>
      </c>
      <c r="J252" s="128">
        <f>SUM(J253+J259+J263+J267+J271+J274+J277)</f>
        <v>0</v>
      </c>
      <c r="K252" s="129">
        <f>SUM(K253+K259+K263+K267+K271+K274+K277)</f>
        <v>0</v>
      </c>
      <c r="L252" s="127">
        <f>SUM(L253+L259+L263+L267+L271+L274+L277)</f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25.5" hidden="1">
      <c r="A253" s="30">
        <v>3</v>
      </c>
      <c r="B253" s="47">
        <v>2</v>
      </c>
      <c r="C253" s="47">
        <v>2</v>
      </c>
      <c r="D253" s="47">
        <v>1</v>
      </c>
      <c r="E253" s="47"/>
      <c r="F253" s="40"/>
      <c r="G253" s="58" t="s">
        <v>12</v>
      </c>
      <c r="H253" s="201">
        <v>223</v>
      </c>
      <c r="I253" s="127">
        <f>I254</f>
        <v>0</v>
      </c>
      <c r="J253" s="128">
        <f>J254</f>
        <v>0</v>
      </c>
      <c r="K253" s="129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25.5" hidden="1">
      <c r="A254" s="31">
        <v>3</v>
      </c>
      <c r="B254" s="30">
        <v>2</v>
      </c>
      <c r="C254" s="47">
        <v>2</v>
      </c>
      <c r="D254" s="47">
        <v>1</v>
      </c>
      <c r="E254" s="47">
        <v>1</v>
      </c>
      <c r="F254" s="40"/>
      <c r="G254" s="58" t="s">
        <v>130</v>
      </c>
      <c r="H254" s="200">
        <v>224</v>
      </c>
      <c r="I254" s="127">
        <f>SUM(I255:I258)</f>
        <v>0</v>
      </c>
      <c r="J254" s="127">
        <f>SUM(J255:J258)</f>
        <v>0</v>
      </c>
      <c r="K254" s="127">
        <f>SUM(K255:K258)</f>
        <v>0</v>
      </c>
      <c r="L254" s="127">
        <f>SUM(L255:L258)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hidden="1">
      <c r="A255" s="31">
        <v>3</v>
      </c>
      <c r="B255" s="30">
        <v>2</v>
      </c>
      <c r="C255" s="47">
        <v>2</v>
      </c>
      <c r="D255" s="47">
        <v>1</v>
      </c>
      <c r="E255" s="47">
        <v>1</v>
      </c>
      <c r="F255" s="40">
        <v>1</v>
      </c>
      <c r="G255" s="58" t="s">
        <v>13</v>
      </c>
      <c r="H255" s="201">
        <v>225</v>
      </c>
      <c r="I255" s="117"/>
      <c r="J255" s="117"/>
      <c r="K255" s="117"/>
      <c r="L255" s="117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8" customHeight="1" hidden="1">
      <c r="A256" s="64">
        <v>3</v>
      </c>
      <c r="B256" s="46">
        <v>2</v>
      </c>
      <c r="C256" s="53">
        <v>2</v>
      </c>
      <c r="D256" s="53">
        <v>1</v>
      </c>
      <c r="E256" s="53">
        <v>1</v>
      </c>
      <c r="F256" s="33">
        <v>2</v>
      </c>
      <c r="G256" s="165" t="s">
        <v>83</v>
      </c>
      <c r="H256" s="200">
        <v>226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" customHeight="1" hidden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3</v>
      </c>
      <c r="G257" s="58" t="s">
        <v>167</v>
      </c>
      <c r="H257" s="201">
        <v>227</v>
      </c>
      <c r="I257" s="117"/>
      <c r="J257" s="117"/>
      <c r="K257" s="117"/>
      <c r="L257" s="117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" customHeight="1" hidden="1">
      <c r="A258" s="31">
        <v>3</v>
      </c>
      <c r="B258" s="30">
        <v>2</v>
      </c>
      <c r="C258" s="47">
        <v>2</v>
      </c>
      <c r="D258" s="47">
        <v>1</v>
      </c>
      <c r="E258" s="47">
        <v>1</v>
      </c>
      <c r="F258" s="40">
        <v>4</v>
      </c>
      <c r="G258" s="58" t="s">
        <v>166</v>
      </c>
      <c r="H258" s="200">
        <v>228</v>
      </c>
      <c r="I258" s="117"/>
      <c r="J258" s="116"/>
      <c r="K258" s="117"/>
      <c r="L258" s="117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hidden="1">
      <c r="A259" s="31">
        <v>3</v>
      </c>
      <c r="B259" s="30">
        <v>2</v>
      </c>
      <c r="C259" s="47">
        <v>2</v>
      </c>
      <c r="D259" s="47">
        <v>2</v>
      </c>
      <c r="E259" s="47"/>
      <c r="F259" s="40"/>
      <c r="G259" s="58" t="s">
        <v>72</v>
      </c>
      <c r="H259" s="201">
        <v>229</v>
      </c>
      <c r="I259" s="127">
        <f>I260</f>
        <v>0</v>
      </c>
      <c r="J259" s="129">
        <f>J260</f>
        <v>0</v>
      </c>
      <c r="K259" s="127">
        <f>K260</f>
        <v>0</v>
      </c>
      <c r="L259" s="129">
        <f>L260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 hidden="1">
      <c r="A260" s="30">
        <v>3</v>
      </c>
      <c r="B260" s="47">
        <v>2</v>
      </c>
      <c r="C260" s="53">
        <v>2</v>
      </c>
      <c r="D260" s="53">
        <v>2</v>
      </c>
      <c r="E260" s="53">
        <v>1</v>
      </c>
      <c r="F260" s="33"/>
      <c r="G260" s="63" t="s">
        <v>72</v>
      </c>
      <c r="H260" s="200">
        <v>230</v>
      </c>
      <c r="I260" s="123">
        <f>SUM(I261:I262)</f>
        <v>0</v>
      </c>
      <c r="J260" s="124">
        <f>SUM(J261:J262)</f>
        <v>0</v>
      </c>
      <c r="K260" s="125">
        <f>SUM(K261:K262)</f>
        <v>0</v>
      </c>
      <c r="L260" s="125">
        <f>SUM(L261:L262)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hidden="1">
      <c r="A261" s="30">
        <v>3</v>
      </c>
      <c r="B261" s="47">
        <v>2</v>
      </c>
      <c r="C261" s="47">
        <v>2</v>
      </c>
      <c r="D261" s="47">
        <v>2</v>
      </c>
      <c r="E261" s="47">
        <v>1</v>
      </c>
      <c r="F261" s="40">
        <v>1</v>
      </c>
      <c r="G261" s="58" t="s">
        <v>73</v>
      </c>
      <c r="H261" s="201">
        <v>231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hidden="1">
      <c r="A262" s="30">
        <v>3</v>
      </c>
      <c r="B262" s="47">
        <v>2</v>
      </c>
      <c r="C262" s="47">
        <v>2</v>
      </c>
      <c r="D262" s="47">
        <v>2</v>
      </c>
      <c r="E262" s="47">
        <v>1</v>
      </c>
      <c r="F262" s="40">
        <v>2</v>
      </c>
      <c r="G262" s="30" t="s">
        <v>74</v>
      </c>
      <c r="H262" s="200">
        <v>232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hidden="1">
      <c r="A263" s="30">
        <v>3</v>
      </c>
      <c r="B263" s="47">
        <v>2</v>
      </c>
      <c r="C263" s="47">
        <v>2</v>
      </c>
      <c r="D263" s="47">
        <v>3</v>
      </c>
      <c r="E263" s="47"/>
      <c r="F263" s="40"/>
      <c r="G263" s="58" t="s">
        <v>127</v>
      </c>
      <c r="H263" s="201">
        <v>233</v>
      </c>
      <c r="I263" s="127">
        <f>I264</f>
        <v>0</v>
      </c>
      <c r="J263" s="128">
        <f>J264</f>
        <v>0</v>
      </c>
      <c r="K263" s="129">
        <f>K264</f>
        <v>0</v>
      </c>
      <c r="L263" s="129">
        <f>L264</f>
        <v>0</v>
      </c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4.25" customHeight="1" hidden="1">
      <c r="A264" s="46">
        <v>3</v>
      </c>
      <c r="B264" s="47">
        <v>2</v>
      </c>
      <c r="C264" s="47">
        <v>2</v>
      </c>
      <c r="D264" s="47">
        <v>3</v>
      </c>
      <c r="E264" s="47">
        <v>1</v>
      </c>
      <c r="F264" s="40"/>
      <c r="G264" s="58" t="s">
        <v>127</v>
      </c>
      <c r="H264" s="200">
        <v>234</v>
      </c>
      <c r="I264" s="127">
        <f>I265+I266</f>
        <v>0</v>
      </c>
      <c r="J264" s="127">
        <f>J265+J266</f>
        <v>0</v>
      </c>
      <c r="K264" s="127">
        <f>K265+K266</f>
        <v>0</v>
      </c>
      <c r="L264" s="127">
        <f>L265+L266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 hidden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>
        <v>1</v>
      </c>
      <c r="G265" s="58" t="s">
        <v>76</v>
      </c>
      <c r="H265" s="201">
        <v>235</v>
      </c>
      <c r="I265" s="130"/>
      <c r="J265" s="122"/>
      <c r="K265" s="121"/>
      <c r="L265" s="11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 hidden="1">
      <c r="A266" s="46">
        <v>3</v>
      </c>
      <c r="B266" s="47">
        <v>2</v>
      </c>
      <c r="C266" s="47">
        <v>2</v>
      </c>
      <c r="D266" s="47">
        <v>3</v>
      </c>
      <c r="E266" s="47">
        <v>1</v>
      </c>
      <c r="F266" s="40">
        <v>2</v>
      </c>
      <c r="G266" s="58" t="s">
        <v>77</v>
      </c>
      <c r="H266" s="200">
        <v>236</v>
      </c>
      <c r="I266" s="130"/>
      <c r="J266" s="116"/>
      <c r="K266" s="121"/>
      <c r="L266" s="13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 hidden="1">
      <c r="A267" s="30">
        <v>3</v>
      </c>
      <c r="B267" s="47">
        <v>2</v>
      </c>
      <c r="C267" s="47">
        <v>2</v>
      </c>
      <c r="D267" s="47">
        <v>4</v>
      </c>
      <c r="E267" s="47"/>
      <c r="F267" s="40"/>
      <c r="G267" s="58" t="s">
        <v>75</v>
      </c>
      <c r="H267" s="201">
        <v>237</v>
      </c>
      <c r="I267" s="127">
        <f>I268</f>
        <v>0</v>
      </c>
      <c r="J267" s="128">
        <f>J268</f>
        <v>0</v>
      </c>
      <c r="K267" s="129">
        <f>K268</f>
        <v>0</v>
      </c>
      <c r="L267" s="129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/>
      <c r="G268" s="58" t="s">
        <v>75</v>
      </c>
      <c r="H268" s="200">
        <v>238</v>
      </c>
      <c r="I268" s="127">
        <f>SUM(I269:I270)</f>
        <v>0</v>
      </c>
      <c r="J268" s="128">
        <f>SUM(J269:J270)</f>
        <v>0</v>
      </c>
      <c r="K268" s="129">
        <f>SUM(K269:K270)</f>
        <v>0</v>
      </c>
      <c r="L268" s="129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30">
        <v>3</v>
      </c>
      <c r="B269" s="47">
        <v>2</v>
      </c>
      <c r="C269" s="47">
        <v>2</v>
      </c>
      <c r="D269" s="47">
        <v>4</v>
      </c>
      <c r="E269" s="47">
        <v>1</v>
      </c>
      <c r="F269" s="40">
        <v>1</v>
      </c>
      <c r="G269" s="58" t="s">
        <v>76</v>
      </c>
      <c r="H269" s="201">
        <v>239</v>
      </c>
      <c r="I269" s="117"/>
      <c r="J269" s="117"/>
      <c r="K269" s="117"/>
      <c r="L269" s="117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6">
        <v>3</v>
      </c>
      <c r="B270" s="53">
        <v>2</v>
      </c>
      <c r="C270" s="53">
        <v>2</v>
      </c>
      <c r="D270" s="53">
        <v>4</v>
      </c>
      <c r="E270" s="53">
        <v>1</v>
      </c>
      <c r="F270" s="33">
        <v>2</v>
      </c>
      <c r="G270" s="31" t="s">
        <v>77</v>
      </c>
      <c r="H270" s="200">
        <v>240</v>
      </c>
      <c r="I270" s="117"/>
      <c r="J270" s="117"/>
      <c r="K270" s="117"/>
      <c r="L270" s="11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 hidden="1">
      <c r="A271" s="30">
        <v>3</v>
      </c>
      <c r="B271" s="47">
        <v>2</v>
      </c>
      <c r="C271" s="47">
        <v>2</v>
      </c>
      <c r="D271" s="47">
        <v>5</v>
      </c>
      <c r="E271" s="47"/>
      <c r="F271" s="40"/>
      <c r="G271" s="58" t="s">
        <v>78</v>
      </c>
      <c r="H271" s="201">
        <v>241</v>
      </c>
      <c r="I271" s="127">
        <f>I272</f>
        <v>0</v>
      </c>
      <c r="J271" s="128">
        <f aca="true" t="shared" si="24" ref="J271:L272">J272</f>
        <v>0</v>
      </c>
      <c r="K271" s="129">
        <f t="shared" si="24"/>
        <v>0</v>
      </c>
      <c r="L271" s="129">
        <f t="shared" si="24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6.25" customHeight="1" hidden="1">
      <c r="A272" s="30">
        <v>3</v>
      </c>
      <c r="B272" s="47">
        <v>2</v>
      </c>
      <c r="C272" s="47">
        <v>2</v>
      </c>
      <c r="D272" s="47">
        <v>5</v>
      </c>
      <c r="E272" s="47">
        <v>1</v>
      </c>
      <c r="F272" s="40"/>
      <c r="G272" s="58" t="s">
        <v>78</v>
      </c>
      <c r="H272" s="200">
        <v>242</v>
      </c>
      <c r="I272" s="127">
        <f>I273</f>
        <v>0</v>
      </c>
      <c r="J272" s="128">
        <f t="shared" si="24"/>
        <v>0</v>
      </c>
      <c r="K272" s="128">
        <f t="shared" si="24"/>
        <v>0</v>
      </c>
      <c r="L272" s="129">
        <f t="shared" si="24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7" customHeight="1" hidden="1">
      <c r="A273" s="42">
        <v>3</v>
      </c>
      <c r="B273" s="48">
        <v>2</v>
      </c>
      <c r="C273" s="48">
        <v>2</v>
      </c>
      <c r="D273" s="48">
        <v>5</v>
      </c>
      <c r="E273" s="48">
        <v>1</v>
      </c>
      <c r="F273" s="36">
        <v>1</v>
      </c>
      <c r="G273" s="59" t="s">
        <v>78</v>
      </c>
      <c r="H273" s="201">
        <v>243</v>
      </c>
      <c r="I273" s="132"/>
      <c r="J273" s="132"/>
      <c r="K273" s="132"/>
      <c r="L273" s="13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3.5" customHeight="1" hidden="1">
      <c r="A274" s="30">
        <v>3</v>
      </c>
      <c r="B274" s="47">
        <v>2</v>
      </c>
      <c r="C274" s="47">
        <v>2</v>
      </c>
      <c r="D274" s="47">
        <v>6</v>
      </c>
      <c r="E274" s="47"/>
      <c r="F274" s="40"/>
      <c r="G274" s="58" t="s">
        <v>128</v>
      </c>
      <c r="H274" s="200">
        <v>244</v>
      </c>
      <c r="I274" s="127">
        <f>I275</f>
        <v>0</v>
      </c>
      <c r="J274" s="157">
        <f aca="true" t="shared" si="25" ref="J274:L275">J275</f>
        <v>0</v>
      </c>
      <c r="K274" s="128">
        <f t="shared" si="25"/>
        <v>0</v>
      </c>
      <c r="L274" s="129">
        <f t="shared" si="25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 hidden="1">
      <c r="A275" s="30">
        <v>3</v>
      </c>
      <c r="B275" s="47">
        <v>2</v>
      </c>
      <c r="C275" s="47">
        <v>2</v>
      </c>
      <c r="D275" s="47">
        <v>6</v>
      </c>
      <c r="E275" s="47">
        <v>1</v>
      </c>
      <c r="F275" s="40"/>
      <c r="G275" s="58" t="s">
        <v>128</v>
      </c>
      <c r="H275" s="201">
        <v>245</v>
      </c>
      <c r="I275" s="127">
        <f>I276</f>
        <v>0</v>
      </c>
      <c r="J275" s="157">
        <f t="shared" si="25"/>
        <v>0</v>
      </c>
      <c r="K275" s="128">
        <f t="shared" si="25"/>
        <v>0</v>
      </c>
      <c r="L275" s="129">
        <f t="shared" si="25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 hidden="1">
      <c r="A276" s="30">
        <v>3</v>
      </c>
      <c r="B276" s="66">
        <v>2</v>
      </c>
      <c r="C276" s="66">
        <v>2</v>
      </c>
      <c r="D276" s="47">
        <v>6</v>
      </c>
      <c r="E276" s="66">
        <v>1</v>
      </c>
      <c r="F276" s="71">
        <v>1</v>
      </c>
      <c r="G276" s="67" t="s">
        <v>128</v>
      </c>
      <c r="H276" s="200">
        <v>246</v>
      </c>
      <c r="I276" s="132"/>
      <c r="J276" s="132"/>
      <c r="K276" s="132"/>
      <c r="L276" s="13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 hidden="1">
      <c r="A277" s="31">
        <v>3</v>
      </c>
      <c r="B277" s="30">
        <v>2</v>
      </c>
      <c r="C277" s="47">
        <v>2</v>
      </c>
      <c r="D277" s="47">
        <v>7</v>
      </c>
      <c r="E277" s="47"/>
      <c r="F277" s="40"/>
      <c r="G277" s="58" t="s">
        <v>129</v>
      </c>
      <c r="H277" s="201">
        <v>247</v>
      </c>
      <c r="I277" s="127">
        <f>I278</f>
        <v>0</v>
      </c>
      <c r="J277" s="157">
        <f>J278</f>
        <v>0</v>
      </c>
      <c r="K277" s="128">
        <f>K278</f>
        <v>0</v>
      </c>
      <c r="L277" s="129">
        <f>L278</f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hidden="1">
      <c r="A278" s="31">
        <v>3</v>
      </c>
      <c r="B278" s="30">
        <v>2</v>
      </c>
      <c r="C278" s="47">
        <v>2</v>
      </c>
      <c r="D278" s="47">
        <v>7</v>
      </c>
      <c r="E278" s="47">
        <v>1</v>
      </c>
      <c r="F278" s="40"/>
      <c r="G278" s="58" t="s">
        <v>129</v>
      </c>
      <c r="H278" s="200">
        <v>248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 hidden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1</v>
      </c>
      <c r="G279" s="58" t="s">
        <v>76</v>
      </c>
      <c r="H279" s="201">
        <v>249</v>
      </c>
      <c r="I279" s="132"/>
      <c r="J279" s="132"/>
      <c r="K279" s="132"/>
      <c r="L279" s="13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6.5" customHeight="1" hidden="1">
      <c r="A280" s="31">
        <v>3</v>
      </c>
      <c r="B280" s="30">
        <v>2</v>
      </c>
      <c r="C280" s="30">
        <v>2</v>
      </c>
      <c r="D280" s="47">
        <v>7</v>
      </c>
      <c r="E280" s="47">
        <v>1</v>
      </c>
      <c r="F280" s="40">
        <v>2</v>
      </c>
      <c r="G280" s="58" t="s">
        <v>77</v>
      </c>
      <c r="H280" s="200">
        <v>250</v>
      </c>
      <c r="I280" s="117"/>
      <c r="J280" s="117"/>
      <c r="K280" s="117"/>
      <c r="L280" s="117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29.25" customHeight="1" hidden="1">
      <c r="A281" s="32">
        <v>3</v>
      </c>
      <c r="B281" s="32">
        <v>3</v>
      </c>
      <c r="C281" s="45"/>
      <c r="D281" s="52"/>
      <c r="E281" s="52"/>
      <c r="F281" s="69"/>
      <c r="G281" s="62" t="s">
        <v>131</v>
      </c>
      <c r="H281" s="201">
        <v>251</v>
      </c>
      <c r="I281" s="110">
        <f>SUM(I282+I311)</f>
        <v>0</v>
      </c>
      <c r="J281" s="139">
        <f>SUM(J282+J311)</f>
        <v>0</v>
      </c>
      <c r="K281" s="138">
        <f>SUM(K282+K311)</f>
        <v>0</v>
      </c>
      <c r="L281" s="111">
        <f>SUM(L282+L311)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7.25" customHeight="1" hidden="1">
      <c r="A282" s="31">
        <v>3</v>
      </c>
      <c r="B282" s="31">
        <v>3</v>
      </c>
      <c r="C282" s="30">
        <v>1</v>
      </c>
      <c r="D282" s="47"/>
      <c r="E282" s="47"/>
      <c r="F282" s="40"/>
      <c r="G282" s="224" t="s">
        <v>71</v>
      </c>
      <c r="H282" s="200">
        <v>252</v>
      </c>
      <c r="I282" s="127">
        <f>SUM(I284+I289+I293+I297+I301+I304+I307)</f>
        <v>0</v>
      </c>
      <c r="J282" s="157">
        <f>SUM(J284+J289+J293+J297+J301+J304+J307)</f>
        <v>0</v>
      </c>
      <c r="K282" s="128">
        <f>SUM(K284+K289+K293+K297+K301+K304+K307)</f>
        <v>0</v>
      </c>
      <c r="L282" s="129">
        <f>SUM(L284+L289+L293+L297+L301+L304+L307)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" customHeight="1" hidden="1">
      <c r="A283" s="250">
        <v>1</v>
      </c>
      <c r="B283" s="251"/>
      <c r="C283" s="251"/>
      <c r="D283" s="251"/>
      <c r="E283" s="251"/>
      <c r="F283" s="252"/>
      <c r="G283" s="216">
        <v>2</v>
      </c>
      <c r="H283" s="217">
        <v>3</v>
      </c>
      <c r="I283" s="215">
        <v>4</v>
      </c>
      <c r="J283" s="221">
        <v>5</v>
      </c>
      <c r="K283" s="217">
        <v>6</v>
      </c>
      <c r="L283" s="217">
        <v>7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26.25" customHeight="1" hidden="1">
      <c r="A284" s="31">
        <v>3</v>
      </c>
      <c r="B284" s="31">
        <v>3</v>
      </c>
      <c r="C284" s="30">
        <v>1</v>
      </c>
      <c r="D284" s="47">
        <v>1</v>
      </c>
      <c r="E284" s="47"/>
      <c r="F284" s="40"/>
      <c r="G284" s="58" t="s">
        <v>125</v>
      </c>
      <c r="H284" s="201">
        <v>253</v>
      </c>
      <c r="I284" s="127">
        <f>I285</f>
        <v>0</v>
      </c>
      <c r="J284" s="157">
        <f>J285</f>
        <v>0</v>
      </c>
      <c r="K284" s="128">
        <f>K285</f>
        <v>0</v>
      </c>
      <c r="L284" s="129">
        <f>L285</f>
        <v>0</v>
      </c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27.75" customHeight="1" hidden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/>
      <c r="G285" s="58" t="s">
        <v>125</v>
      </c>
      <c r="H285" s="200">
        <v>254</v>
      </c>
      <c r="I285" s="127">
        <f>SUM(I286:I288)</f>
        <v>0</v>
      </c>
      <c r="J285" s="157">
        <f>SUM(J286:J288)</f>
        <v>0</v>
      </c>
      <c r="K285" s="128">
        <f>SUM(K286:K288)</f>
        <v>0</v>
      </c>
      <c r="L285" s="129">
        <f>SUM(L286:L288)</f>
        <v>0</v>
      </c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" customHeight="1" hidden="1">
      <c r="A286" s="31">
        <v>3</v>
      </c>
      <c r="B286" s="31">
        <v>3</v>
      </c>
      <c r="C286" s="30">
        <v>1</v>
      </c>
      <c r="D286" s="47">
        <v>1</v>
      </c>
      <c r="E286" s="47">
        <v>1</v>
      </c>
      <c r="F286" s="40">
        <v>1</v>
      </c>
      <c r="G286" s="58" t="s">
        <v>13</v>
      </c>
      <c r="H286" s="201">
        <v>255</v>
      </c>
      <c r="I286" s="117"/>
      <c r="J286" s="117"/>
      <c r="K286" s="117"/>
      <c r="L286" s="117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4.25" customHeight="1" hidden="1">
      <c r="A287" s="31">
        <v>3</v>
      </c>
      <c r="B287" s="31">
        <v>3</v>
      </c>
      <c r="C287" s="30">
        <v>1</v>
      </c>
      <c r="D287" s="47">
        <v>1</v>
      </c>
      <c r="E287" s="47">
        <v>1</v>
      </c>
      <c r="F287" s="40">
        <v>2</v>
      </c>
      <c r="G287" s="58" t="s">
        <v>83</v>
      </c>
      <c r="H287" s="200">
        <v>256</v>
      </c>
      <c r="I287" s="117"/>
      <c r="J287" s="117"/>
      <c r="K287" s="117"/>
      <c r="L287" s="117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9.5" customHeight="1" hidden="1">
      <c r="A288" s="31">
        <v>3</v>
      </c>
      <c r="B288" s="30">
        <v>3</v>
      </c>
      <c r="C288" s="46">
        <v>1</v>
      </c>
      <c r="D288" s="47">
        <v>1</v>
      </c>
      <c r="E288" s="47">
        <v>1</v>
      </c>
      <c r="F288" s="40">
        <v>3</v>
      </c>
      <c r="G288" s="58" t="s">
        <v>126</v>
      </c>
      <c r="H288" s="201">
        <v>257</v>
      </c>
      <c r="I288" s="117"/>
      <c r="J288" s="117"/>
      <c r="K288" s="117"/>
      <c r="L288" s="117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5.5" hidden="1">
      <c r="A289" s="64">
        <v>3</v>
      </c>
      <c r="B289" s="46">
        <v>3</v>
      </c>
      <c r="C289" s="30">
        <v>1</v>
      </c>
      <c r="D289" s="47">
        <v>2</v>
      </c>
      <c r="E289" s="47"/>
      <c r="F289" s="40"/>
      <c r="G289" s="58" t="s">
        <v>80</v>
      </c>
      <c r="H289" s="200">
        <v>258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4.75" customHeight="1" hidden="1">
      <c r="A290" s="64">
        <v>3</v>
      </c>
      <c r="B290" s="64">
        <v>3</v>
      </c>
      <c r="C290" s="46">
        <v>1</v>
      </c>
      <c r="D290" s="53">
        <v>2</v>
      </c>
      <c r="E290" s="53">
        <v>1</v>
      </c>
      <c r="F290" s="33"/>
      <c r="G290" s="63" t="s">
        <v>80</v>
      </c>
      <c r="H290" s="200">
        <v>259</v>
      </c>
      <c r="I290" s="123">
        <f>SUM(I291:I292)</f>
        <v>0</v>
      </c>
      <c r="J290" s="158">
        <f>SUM(J291:J292)</f>
        <v>0</v>
      </c>
      <c r="K290" s="124">
        <f>SUM(K291:K292)</f>
        <v>0</v>
      </c>
      <c r="L290" s="125">
        <f>SUM(L291:L292)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 hidden="1">
      <c r="A291" s="31">
        <v>3</v>
      </c>
      <c r="B291" s="31">
        <v>3</v>
      </c>
      <c r="C291" s="30">
        <v>1</v>
      </c>
      <c r="D291" s="47">
        <v>2</v>
      </c>
      <c r="E291" s="47">
        <v>1</v>
      </c>
      <c r="F291" s="40">
        <v>1</v>
      </c>
      <c r="G291" s="58" t="s">
        <v>73</v>
      </c>
      <c r="H291" s="200">
        <v>260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3.5" customHeight="1" hidden="1">
      <c r="A292" s="34">
        <v>3</v>
      </c>
      <c r="B292" s="74">
        <v>3</v>
      </c>
      <c r="C292" s="65">
        <v>1</v>
      </c>
      <c r="D292" s="66">
        <v>2</v>
      </c>
      <c r="E292" s="66">
        <v>1</v>
      </c>
      <c r="F292" s="71">
        <v>2</v>
      </c>
      <c r="G292" s="67" t="s">
        <v>74</v>
      </c>
      <c r="H292" s="200">
        <v>261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4.25" customHeight="1" hidden="1">
      <c r="A293" s="30">
        <v>3</v>
      </c>
      <c r="B293" s="58">
        <v>3</v>
      </c>
      <c r="C293" s="30">
        <v>1</v>
      </c>
      <c r="D293" s="47">
        <v>3</v>
      </c>
      <c r="E293" s="47"/>
      <c r="F293" s="40"/>
      <c r="G293" s="58" t="s">
        <v>127</v>
      </c>
      <c r="H293" s="200">
        <v>262</v>
      </c>
      <c r="I293" s="127">
        <f>I294</f>
        <v>0</v>
      </c>
      <c r="J293" s="157">
        <f>J294</f>
        <v>0</v>
      </c>
      <c r="K293" s="128">
        <f>K294</f>
        <v>0</v>
      </c>
      <c r="L293" s="129">
        <f>L294</f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" customHeight="1" hidden="1">
      <c r="A294" s="30">
        <v>3</v>
      </c>
      <c r="B294" s="67">
        <v>3</v>
      </c>
      <c r="C294" s="65">
        <v>1</v>
      </c>
      <c r="D294" s="66">
        <v>3</v>
      </c>
      <c r="E294" s="66">
        <v>1</v>
      </c>
      <c r="F294" s="71"/>
      <c r="G294" s="67" t="s">
        <v>127</v>
      </c>
      <c r="H294" s="200">
        <v>263</v>
      </c>
      <c r="I294" s="129">
        <f>I295+I296</f>
        <v>0</v>
      </c>
      <c r="J294" s="129">
        <f>J295+J296</f>
        <v>0</v>
      </c>
      <c r="K294" s="129">
        <f>K295+K296</f>
        <v>0</v>
      </c>
      <c r="L294" s="129">
        <f>L295+L296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4.25" customHeight="1" hidden="1">
      <c r="A295" s="30">
        <v>3</v>
      </c>
      <c r="B295" s="58">
        <v>3</v>
      </c>
      <c r="C295" s="30">
        <v>1</v>
      </c>
      <c r="D295" s="47">
        <v>3</v>
      </c>
      <c r="E295" s="47">
        <v>1</v>
      </c>
      <c r="F295" s="40">
        <v>1</v>
      </c>
      <c r="G295" s="58" t="s">
        <v>76</v>
      </c>
      <c r="H295" s="200">
        <v>264</v>
      </c>
      <c r="I295" s="132"/>
      <c r="J295" s="132"/>
      <c r="K295" s="132"/>
      <c r="L295" s="137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4.25" customHeight="1" hidden="1">
      <c r="A296" s="30">
        <v>3</v>
      </c>
      <c r="B296" s="58">
        <v>3</v>
      </c>
      <c r="C296" s="30">
        <v>1</v>
      </c>
      <c r="D296" s="47">
        <v>3</v>
      </c>
      <c r="E296" s="47">
        <v>1</v>
      </c>
      <c r="F296" s="40">
        <v>2</v>
      </c>
      <c r="G296" s="58" t="s">
        <v>77</v>
      </c>
      <c r="H296" s="200">
        <v>265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hidden="1">
      <c r="A297" s="30">
        <v>3</v>
      </c>
      <c r="B297" s="58">
        <v>3</v>
      </c>
      <c r="C297" s="30">
        <v>1</v>
      </c>
      <c r="D297" s="47">
        <v>4</v>
      </c>
      <c r="E297" s="47"/>
      <c r="F297" s="40"/>
      <c r="G297" s="58" t="s">
        <v>81</v>
      </c>
      <c r="H297" s="200">
        <v>266</v>
      </c>
      <c r="I297" s="127">
        <f>I298</f>
        <v>0</v>
      </c>
      <c r="J297" s="157">
        <f>J298</f>
        <v>0</v>
      </c>
      <c r="K297" s="128">
        <f>K298</f>
        <v>0</v>
      </c>
      <c r="L297" s="129">
        <f>L298</f>
        <v>0</v>
      </c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" customHeight="1" hidden="1">
      <c r="A298" s="31">
        <v>3</v>
      </c>
      <c r="B298" s="30">
        <v>3</v>
      </c>
      <c r="C298" s="47">
        <v>1</v>
      </c>
      <c r="D298" s="47">
        <v>4</v>
      </c>
      <c r="E298" s="47">
        <v>1</v>
      </c>
      <c r="F298" s="40"/>
      <c r="G298" s="58" t="s">
        <v>81</v>
      </c>
      <c r="H298" s="200">
        <v>267</v>
      </c>
      <c r="I298" s="127">
        <f>SUM(I299:I300)</f>
        <v>0</v>
      </c>
      <c r="J298" s="127">
        <f>SUM(J299:J300)</f>
        <v>0</v>
      </c>
      <c r="K298" s="127">
        <f>SUM(K299:K300)</f>
        <v>0</v>
      </c>
      <c r="L298" s="127">
        <f>SUM(L299:L300)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hidden="1">
      <c r="A299" s="31">
        <v>3</v>
      </c>
      <c r="B299" s="30">
        <v>3</v>
      </c>
      <c r="C299" s="47">
        <v>1</v>
      </c>
      <c r="D299" s="47">
        <v>4</v>
      </c>
      <c r="E299" s="47">
        <v>1</v>
      </c>
      <c r="F299" s="40">
        <v>1</v>
      </c>
      <c r="G299" s="58" t="s">
        <v>76</v>
      </c>
      <c r="H299" s="200">
        <v>268</v>
      </c>
      <c r="I299" s="116"/>
      <c r="J299" s="117"/>
      <c r="K299" s="117"/>
      <c r="L299" s="11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hidden="1">
      <c r="A300" s="42">
        <v>3</v>
      </c>
      <c r="B300" s="48">
        <v>3</v>
      </c>
      <c r="C300" s="48">
        <v>1</v>
      </c>
      <c r="D300" s="48">
        <v>4</v>
      </c>
      <c r="E300" s="48">
        <v>1</v>
      </c>
      <c r="F300" s="36">
        <v>2</v>
      </c>
      <c r="G300" s="48" t="s">
        <v>77</v>
      </c>
      <c r="H300" s="200">
        <v>269</v>
      </c>
      <c r="I300" s="117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7" customHeight="1" hidden="1">
      <c r="A301" s="30">
        <v>3</v>
      </c>
      <c r="B301" s="47">
        <v>3</v>
      </c>
      <c r="C301" s="47">
        <v>1</v>
      </c>
      <c r="D301" s="47">
        <v>5</v>
      </c>
      <c r="E301" s="47"/>
      <c r="F301" s="40"/>
      <c r="G301" s="58" t="s">
        <v>82</v>
      </c>
      <c r="H301" s="200">
        <v>270</v>
      </c>
      <c r="I301" s="125">
        <f aca="true" t="shared" si="26" ref="I301:L302">I302</f>
        <v>0</v>
      </c>
      <c r="J301" s="157">
        <f t="shared" si="26"/>
        <v>0</v>
      </c>
      <c r="K301" s="129">
        <f t="shared" si="26"/>
        <v>0</v>
      </c>
      <c r="L301" s="129">
        <f t="shared" si="26"/>
        <v>0</v>
      </c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27" customHeight="1" hidden="1">
      <c r="A302" s="46">
        <v>3</v>
      </c>
      <c r="B302" s="66">
        <v>3</v>
      </c>
      <c r="C302" s="66">
        <v>1</v>
      </c>
      <c r="D302" s="66">
        <v>5</v>
      </c>
      <c r="E302" s="66">
        <v>1</v>
      </c>
      <c r="F302" s="71"/>
      <c r="G302" s="67" t="s">
        <v>82</v>
      </c>
      <c r="H302" s="200">
        <v>271</v>
      </c>
      <c r="I302" s="129">
        <f t="shared" si="26"/>
        <v>0</v>
      </c>
      <c r="J302" s="158">
        <f t="shared" si="26"/>
        <v>0</v>
      </c>
      <c r="K302" s="125">
        <f t="shared" si="26"/>
        <v>0</v>
      </c>
      <c r="L302" s="125">
        <f t="shared" si="26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25.5" customHeight="1" hidden="1">
      <c r="A303" s="30">
        <v>3</v>
      </c>
      <c r="B303" s="47">
        <v>3</v>
      </c>
      <c r="C303" s="47">
        <v>1</v>
      </c>
      <c r="D303" s="47">
        <v>5</v>
      </c>
      <c r="E303" s="47">
        <v>1</v>
      </c>
      <c r="F303" s="40">
        <v>1</v>
      </c>
      <c r="G303" s="58" t="s">
        <v>82</v>
      </c>
      <c r="H303" s="200">
        <v>272</v>
      </c>
      <c r="I303" s="117"/>
      <c r="J303" s="132"/>
      <c r="K303" s="132"/>
      <c r="L303" s="137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 hidden="1">
      <c r="A304" s="30">
        <v>3</v>
      </c>
      <c r="B304" s="47">
        <v>3</v>
      </c>
      <c r="C304" s="47">
        <v>1</v>
      </c>
      <c r="D304" s="47">
        <v>6</v>
      </c>
      <c r="E304" s="47"/>
      <c r="F304" s="40"/>
      <c r="G304" s="58" t="s">
        <v>128</v>
      </c>
      <c r="H304" s="200">
        <v>273</v>
      </c>
      <c r="I304" s="129">
        <f aca="true" t="shared" si="27" ref="I304:L305">I305</f>
        <v>0</v>
      </c>
      <c r="J304" s="157">
        <f t="shared" si="27"/>
        <v>0</v>
      </c>
      <c r="K304" s="129">
        <f t="shared" si="27"/>
        <v>0</v>
      </c>
      <c r="L304" s="129">
        <f t="shared" si="27"/>
        <v>0</v>
      </c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hidden="1">
      <c r="A305" s="30">
        <v>3</v>
      </c>
      <c r="B305" s="47">
        <v>3</v>
      </c>
      <c r="C305" s="47">
        <v>1</v>
      </c>
      <c r="D305" s="47">
        <v>6</v>
      </c>
      <c r="E305" s="47">
        <v>1</v>
      </c>
      <c r="F305" s="40"/>
      <c r="G305" s="58" t="s">
        <v>128</v>
      </c>
      <c r="H305" s="200">
        <v>274</v>
      </c>
      <c r="I305" s="127">
        <f t="shared" si="27"/>
        <v>0</v>
      </c>
      <c r="J305" s="157">
        <f t="shared" si="27"/>
        <v>0</v>
      </c>
      <c r="K305" s="129">
        <f t="shared" si="27"/>
        <v>0</v>
      </c>
      <c r="L305" s="129">
        <f t="shared" si="27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4.25" customHeight="1" hidden="1">
      <c r="A306" s="30">
        <v>3</v>
      </c>
      <c r="B306" s="47">
        <v>3</v>
      </c>
      <c r="C306" s="47">
        <v>1</v>
      </c>
      <c r="D306" s="47">
        <v>6</v>
      </c>
      <c r="E306" s="47">
        <v>1</v>
      </c>
      <c r="F306" s="40">
        <v>1</v>
      </c>
      <c r="G306" s="58" t="s">
        <v>128</v>
      </c>
      <c r="H306" s="200">
        <v>275</v>
      </c>
      <c r="I306" s="132"/>
      <c r="J306" s="132"/>
      <c r="K306" s="132"/>
      <c r="L306" s="137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hidden="1">
      <c r="A307" s="30">
        <v>3</v>
      </c>
      <c r="B307" s="47">
        <v>3</v>
      </c>
      <c r="C307" s="47">
        <v>1</v>
      </c>
      <c r="D307" s="47">
        <v>7</v>
      </c>
      <c r="E307" s="47"/>
      <c r="F307" s="40"/>
      <c r="G307" s="58" t="s">
        <v>129</v>
      </c>
      <c r="H307" s="200">
        <v>276</v>
      </c>
      <c r="I307" s="127">
        <f>I308</f>
        <v>0</v>
      </c>
      <c r="J307" s="157">
        <f>J308</f>
        <v>0</v>
      </c>
      <c r="K307" s="129">
        <f>K308</f>
        <v>0</v>
      </c>
      <c r="L307" s="129">
        <f>L308</f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 hidden="1">
      <c r="A308" s="30">
        <v>3</v>
      </c>
      <c r="B308" s="47">
        <v>3</v>
      </c>
      <c r="C308" s="47">
        <v>1</v>
      </c>
      <c r="D308" s="47">
        <v>7</v>
      </c>
      <c r="E308" s="47">
        <v>1</v>
      </c>
      <c r="F308" s="40"/>
      <c r="G308" s="58" t="s">
        <v>129</v>
      </c>
      <c r="H308" s="200">
        <v>277</v>
      </c>
      <c r="I308" s="127">
        <f>I309+I310</f>
        <v>0</v>
      </c>
      <c r="J308" s="127">
        <f>J309+J310</f>
        <v>0</v>
      </c>
      <c r="K308" s="127">
        <f>K309+K310</f>
        <v>0</v>
      </c>
      <c r="L308" s="127">
        <f>L309+L310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hidden="1">
      <c r="A309" s="30">
        <v>3</v>
      </c>
      <c r="B309" s="47">
        <v>3</v>
      </c>
      <c r="C309" s="47">
        <v>1</v>
      </c>
      <c r="D309" s="47">
        <v>7</v>
      </c>
      <c r="E309" s="47">
        <v>1</v>
      </c>
      <c r="F309" s="40">
        <v>1</v>
      </c>
      <c r="G309" s="58" t="s">
        <v>76</v>
      </c>
      <c r="H309" s="200">
        <v>278</v>
      </c>
      <c r="I309" s="132"/>
      <c r="J309" s="132"/>
      <c r="K309" s="132"/>
      <c r="L309" s="137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 hidden="1">
      <c r="A310" s="30">
        <v>3</v>
      </c>
      <c r="B310" s="47">
        <v>3</v>
      </c>
      <c r="C310" s="47">
        <v>1</v>
      </c>
      <c r="D310" s="47">
        <v>7</v>
      </c>
      <c r="E310" s="47">
        <v>1</v>
      </c>
      <c r="F310" s="40">
        <v>2</v>
      </c>
      <c r="G310" s="58" t="s">
        <v>77</v>
      </c>
      <c r="H310" s="200">
        <v>279</v>
      </c>
      <c r="I310" s="117"/>
      <c r="J310" s="117"/>
      <c r="K310" s="117"/>
      <c r="L310" s="117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 hidden="1">
      <c r="A311" s="30">
        <v>3</v>
      </c>
      <c r="B311" s="47">
        <v>3</v>
      </c>
      <c r="C311" s="47">
        <v>2</v>
      </c>
      <c r="D311" s="47"/>
      <c r="E311" s="47"/>
      <c r="F311" s="40"/>
      <c r="G311" s="224" t="s">
        <v>79</v>
      </c>
      <c r="H311" s="200">
        <v>280</v>
      </c>
      <c r="I311" s="127">
        <f>SUM(I312+I317+I321+I326+I330+I333+I336)</f>
        <v>0</v>
      </c>
      <c r="J311" s="157">
        <f>SUM(J312+J317+J321+J326+J330+J333+J336)</f>
        <v>0</v>
      </c>
      <c r="K311" s="129">
        <f>SUM(K312+K317+K321+K326+K330+K333+K336)</f>
        <v>0</v>
      </c>
      <c r="L311" s="129">
        <f>SUM(L312+L317+L321+L326+L330+L333+L336)</f>
        <v>0</v>
      </c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24" customHeight="1" hidden="1">
      <c r="A312" s="30">
        <v>3</v>
      </c>
      <c r="B312" s="47">
        <v>3</v>
      </c>
      <c r="C312" s="47">
        <v>2</v>
      </c>
      <c r="D312" s="47">
        <v>1</v>
      </c>
      <c r="E312" s="47"/>
      <c r="F312" s="40"/>
      <c r="G312" s="58" t="s">
        <v>130</v>
      </c>
      <c r="H312" s="200">
        <v>281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25.5" hidden="1">
      <c r="A313" s="31">
        <v>3</v>
      </c>
      <c r="B313" s="30">
        <v>3</v>
      </c>
      <c r="C313" s="47">
        <v>2</v>
      </c>
      <c r="D313" s="58">
        <v>1</v>
      </c>
      <c r="E313" s="30">
        <v>1</v>
      </c>
      <c r="F313" s="40"/>
      <c r="G313" s="58" t="s">
        <v>130</v>
      </c>
      <c r="H313" s="200">
        <v>282</v>
      </c>
      <c r="I313" s="127">
        <f>SUM(I314:I316)</f>
        <v>0</v>
      </c>
      <c r="J313" s="157">
        <f>SUM(J314:J316)</f>
        <v>0</v>
      </c>
      <c r="K313" s="129">
        <f>SUM(K314:K316)</f>
        <v>0</v>
      </c>
      <c r="L313" s="129">
        <f>SUM(L314:L316)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" customHeight="1" hidden="1">
      <c r="A314" s="31">
        <v>3</v>
      </c>
      <c r="B314" s="30">
        <v>3</v>
      </c>
      <c r="C314" s="47">
        <v>2</v>
      </c>
      <c r="D314" s="58">
        <v>1</v>
      </c>
      <c r="E314" s="30">
        <v>1</v>
      </c>
      <c r="F314" s="40">
        <v>1</v>
      </c>
      <c r="G314" s="58" t="s">
        <v>13</v>
      </c>
      <c r="H314" s="200">
        <v>283</v>
      </c>
      <c r="I314" s="117"/>
      <c r="J314" s="117"/>
      <c r="K314" s="117"/>
      <c r="L314" s="11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" customHeight="1" hidden="1">
      <c r="A315" s="64">
        <v>3</v>
      </c>
      <c r="B315" s="46">
        <v>3</v>
      </c>
      <c r="C315" s="53">
        <v>2</v>
      </c>
      <c r="D315" s="63">
        <v>1</v>
      </c>
      <c r="E315" s="46">
        <v>1</v>
      </c>
      <c r="F315" s="33">
        <v>2</v>
      </c>
      <c r="G315" s="63" t="s">
        <v>83</v>
      </c>
      <c r="H315" s="200">
        <v>284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hidden="1">
      <c r="A316" s="31">
        <v>3</v>
      </c>
      <c r="B316" s="31">
        <v>3</v>
      </c>
      <c r="C316" s="30">
        <v>2</v>
      </c>
      <c r="D316" s="58">
        <v>1</v>
      </c>
      <c r="E316" s="30">
        <v>1</v>
      </c>
      <c r="F316" s="40">
        <v>3</v>
      </c>
      <c r="G316" s="58" t="s">
        <v>126</v>
      </c>
      <c r="H316" s="200">
        <v>285</v>
      </c>
      <c r="I316" s="117"/>
      <c r="J316" s="117"/>
      <c r="K316" s="117"/>
      <c r="L316" s="117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5.5" hidden="1">
      <c r="A317" s="34">
        <v>3</v>
      </c>
      <c r="B317" s="34">
        <v>3</v>
      </c>
      <c r="C317" s="65">
        <v>2</v>
      </c>
      <c r="D317" s="67">
        <v>2</v>
      </c>
      <c r="E317" s="65"/>
      <c r="F317" s="71"/>
      <c r="G317" s="67" t="s">
        <v>80</v>
      </c>
      <c r="H317" s="200">
        <v>286</v>
      </c>
      <c r="I317" s="149">
        <f>I318</f>
        <v>0</v>
      </c>
      <c r="J317" s="159">
        <f>J318</f>
        <v>0</v>
      </c>
      <c r="K317" s="151">
        <f>K318</f>
        <v>0</v>
      </c>
      <c r="L317" s="151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hidden="1">
      <c r="A318" s="31">
        <v>3</v>
      </c>
      <c r="B318" s="31">
        <v>3</v>
      </c>
      <c r="C318" s="30">
        <v>2</v>
      </c>
      <c r="D318" s="58">
        <v>2</v>
      </c>
      <c r="E318" s="30">
        <v>1</v>
      </c>
      <c r="F318" s="40"/>
      <c r="G318" s="58" t="s">
        <v>80</v>
      </c>
      <c r="H318" s="200">
        <v>287</v>
      </c>
      <c r="I318" s="127">
        <f>SUM(I319:I320)</f>
        <v>0</v>
      </c>
      <c r="J318" s="128">
        <f>SUM(J319:J320)</f>
        <v>0</v>
      </c>
      <c r="K318" s="129">
        <f>SUM(K319:K320)</f>
        <v>0</v>
      </c>
      <c r="L318" s="129">
        <f>SUM(L319:L320)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hidden="1">
      <c r="A319" s="31">
        <v>3</v>
      </c>
      <c r="B319" s="31">
        <v>3</v>
      </c>
      <c r="C319" s="30">
        <v>2</v>
      </c>
      <c r="D319" s="58">
        <v>2</v>
      </c>
      <c r="E319" s="31">
        <v>1</v>
      </c>
      <c r="F319" s="29">
        <v>1</v>
      </c>
      <c r="G319" s="58" t="s">
        <v>73</v>
      </c>
      <c r="H319" s="200">
        <v>288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hidden="1">
      <c r="A320" s="34">
        <v>3</v>
      </c>
      <c r="B320" s="34">
        <v>3</v>
      </c>
      <c r="C320" s="43">
        <v>2</v>
      </c>
      <c r="D320" s="50">
        <v>2</v>
      </c>
      <c r="E320" s="60">
        <v>1</v>
      </c>
      <c r="F320" s="28">
        <v>2</v>
      </c>
      <c r="G320" s="60" t="s">
        <v>74</v>
      </c>
      <c r="H320" s="200">
        <v>289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" customHeight="1" hidden="1">
      <c r="A321" s="31">
        <v>3</v>
      </c>
      <c r="B321" s="31">
        <v>3</v>
      </c>
      <c r="C321" s="30">
        <v>2</v>
      </c>
      <c r="D321" s="47">
        <v>3</v>
      </c>
      <c r="E321" s="58"/>
      <c r="F321" s="29"/>
      <c r="G321" s="58" t="s">
        <v>127</v>
      </c>
      <c r="H321" s="200">
        <v>290</v>
      </c>
      <c r="I321" s="127">
        <f>I322</f>
        <v>0</v>
      </c>
      <c r="J321" s="128">
        <f>J322</f>
        <v>0</v>
      </c>
      <c r="K321" s="128">
        <f>K322</f>
        <v>0</v>
      </c>
      <c r="L321" s="129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" customHeight="1" hidden="1">
      <c r="A322" s="31">
        <v>3</v>
      </c>
      <c r="B322" s="31">
        <v>3</v>
      </c>
      <c r="C322" s="30">
        <v>2</v>
      </c>
      <c r="D322" s="47">
        <v>3</v>
      </c>
      <c r="E322" s="58">
        <v>1</v>
      </c>
      <c r="F322" s="29"/>
      <c r="G322" s="47" t="s">
        <v>127</v>
      </c>
      <c r="H322" s="200">
        <v>291</v>
      </c>
      <c r="I322" s="127">
        <f>I323+I324</f>
        <v>0</v>
      </c>
      <c r="J322" s="127">
        <f>J323+J324</f>
        <v>0</v>
      </c>
      <c r="K322" s="127">
        <f>K323+K324</f>
        <v>0</v>
      </c>
      <c r="L322" s="127">
        <f>L323+L324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" customHeight="1" hidden="1">
      <c r="A323" s="31">
        <v>3</v>
      </c>
      <c r="B323" s="31">
        <v>3</v>
      </c>
      <c r="C323" s="30">
        <v>2</v>
      </c>
      <c r="D323" s="47">
        <v>3</v>
      </c>
      <c r="E323" s="58">
        <v>1</v>
      </c>
      <c r="F323" s="29">
        <v>1</v>
      </c>
      <c r="G323" s="58" t="s">
        <v>76</v>
      </c>
      <c r="H323" s="200">
        <v>292</v>
      </c>
      <c r="I323" s="132"/>
      <c r="J323" s="132"/>
      <c r="K323" s="132"/>
      <c r="L323" s="137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" customHeight="1" hidden="1">
      <c r="A324" s="31">
        <v>3</v>
      </c>
      <c r="B324" s="31">
        <v>3</v>
      </c>
      <c r="C324" s="30">
        <v>2</v>
      </c>
      <c r="D324" s="47">
        <v>3</v>
      </c>
      <c r="E324" s="58">
        <v>1</v>
      </c>
      <c r="F324" s="29">
        <v>2</v>
      </c>
      <c r="G324" s="58" t="s">
        <v>77</v>
      </c>
      <c r="H324" s="200">
        <v>293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 hidden="1">
      <c r="A325" s="250">
        <v>1</v>
      </c>
      <c r="B325" s="251"/>
      <c r="C325" s="251"/>
      <c r="D325" s="251"/>
      <c r="E325" s="251"/>
      <c r="F325" s="252"/>
      <c r="G325" s="216">
        <v>2</v>
      </c>
      <c r="H325" s="200">
        <v>3</v>
      </c>
      <c r="I325" s="215">
        <v>4</v>
      </c>
      <c r="J325" s="221">
        <v>5</v>
      </c>
      <c r="K325" s="217">
        <v>6</v>
      </c>
      <c r="L325" s="217">
        <v>7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hidden="1">
      <c r="A326" s="31">
        <v>3</v>
      </c>
      <c r="B326" s="31">
        <v>3</v>
      </c>
      <c r="C326" s="30">
        <v>2</v>
      </c>
      <c r="D326" s="47">
        <v>4</v>
      </c>
      <c r="E326" s="47"/>
      <c r="F326" s="40"/>
      <c r="G326" s="47" t="s">
        <v>81</v>
      </c>
      <c r="H326" s="191">
        <v>294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hidden="1">
      <c r="A327" s="64">
        <v>3</v>
      </c>
      <c r="B327" s="64">
        <v>3</v>
      </c>
      <c r="C327" s="46">
        <v>2</v>
      </c>
      <c r="D327" s="53">
        <v>4</v>
      </c>
      <c r="E327" s="53">
        <v>1</v>
      </c>
      <c r="F327" s="33"/>
      <c r="G327" s="53" t="s">
        <v>81</v>
      </c>
      <c r="H327" s="190">
        <v>295</v>
      </c>
      <c r="I327" s="123">
        <f>SUM(I328:I329)</f>
        <v>0</v>
      </c>
      <c r="J327" s="124">
        <f>SUM(J328:J329)</f>
        <v>0</v>
      </c>
      <c r="K327" s="124">
        <f>SUM(K328:K329)</f>
        <v>0</v>
      </c>
      <c r="L327" s="125">
        <f>SUM(L328:L329)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 hidden="1">
      <c r="A328" s="31">
        <v>3</v>
      </c>
      <c r="B328" s="31">
        <v>3</v>
      </c>
      <c r="C328" s="30">
        <v>2</v>
      </c>
      <c r="D328" s="47">
        <v>4</v>
      </c>
      <c r="E328" s="47">
        <v>1</v>
      </c>
      <c r="F328" s="40">
        <v>1</v>
      </c>
      <c r="G328" s="47" t="s">
        <v>76</v>
      </c>
      <c r="H328" s="191">
        <v>296</v>
      </c>
      <c r="I328" s="117"/>
      <c r="J328" s="117"/>
      <c r="K328" s="117"/>
      <c r="L328" s="11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hidden="1">
      <c r="A329" s="31">
        <v>3</v>
      </c>
      <c r="B329" s="31">
        <v>3</v>
      </c>
      <c r="C329" s="30">
        <v>2</v>
      </c>
      <c r="D329" s="47">
        <v>4</v>
      </c>
      <c r="E329" s="47">
        <v>1</v>
      </c>
      <c r="F329" s="40">
        <v>2</v>
      </c>
      <c r="G329" s="47" t="s">
        <v>77</v>
      </c>
      <c r="H329" s="190">
        <v>297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25.5" hidden="1">
      <c r="A330" s="31">
        <v>3</v>
      </c>
      <c r="B330" s="31">
        <v>3</v>
      </c>
      <c r="C330" s="30">
        <v>2</v>
      </c>
      <c r="D330" s="47">
        <v>5</v>
      </c>
      <c r="E330" s="47"/>
      <c r="F330" s="40"/>
      <c r="G330" s="47" t="s">
        <v>82</v>
      </c>
      <c r="H330" s="191">
        <v>298</v>
      </c>
      <c r="I330" s="127">
        <f aca="true" t="shared" si="28" ref="I330:L331">I331</f>
        <v>0</v>
      </c>
      <c r="J330" s="128">
        <f t="shared" si="28"/>
        <v>0</v>
      </c>
      <c r="K330" s="128">
        <f t="shared" si="28"/>
        <v>0</v>
      </c>
      <c r="L330" s="129">
        <f t="shared" si="28"/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25.5" hidden="1">
      <c r="A331" s="64">
        <v>3</v>
      </c>
      <c r="B331" s="64">
        <v>3</v>
      </c>
      <c r="C331" s="46">
        <v>2</v>
      </c>
      <c r="D331" s="53">
        <v>5</v>
      </c>
      <c r="E331" s="53">
        <v>1</v>
      </c>
      <c r="F331" s="33"/>
      <c r="G331" s="53" t="s">
        <v>82</v>
      </c>
      <c r="H331" s="190">
        <v>299</v>
      </c>
      <c r="I331" s="123">
        <f t="shared" si="28"/>
        <v>0</v>
      </c>
      <c r="J331" s="124">
        <f t="shared" si="28"/>
        <v>0</v>
      </c>
      <c r="K331" s="124">
        <f t="shared" si="28"/>
        <v>0</v>
      </c>
      <c r="L331" s="125">
        <f t="shared" si="28"/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25.5" hidden="1">
      <c r="A332" s="31">
        <v>3</v>
      </c>
      <c r="B332" s="31">
        <v>3</v>
      </c>
      <c r="C332" s="30">
        <v>2</v>
      </c>
      <c r="D332" s="47">
        <v>5</v>
      </c>
      <c r="E332" s="47">
        <v>1</v>
      </c>
      <c r="F332" s="40">
        <v>1</v>
      </c>
      <c r="G332" s="47" t="s">
        <v>82</v>
      </c>
      <c r="H332" s="191">
        <v>300</v>
      </c>
      <c r="I332" s="132"/>
      <c r="J332" s="132"/>
      <c r="K332" s="132"/>
      <c r="L332" s="137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hidden="1">
      <c r="A333" s="31">
        <v>3</v>
      </c>
      <c r="B333" s="31">
        <v>3</v>
      </c>
      <c r="C333" s="30">
        <v>2</v>
      </c>
      <c r="D333" s="47">
        <v>6</v>
      </c>
      <c r="E333" s="47"/>
      <c r="F333" s="40"/>
      <c r="G333" s="47" t="s">
        <v>128</v>
      </c>
      <c r="H333" s="190">
        <v>301</v>
      </c>
      <c r="I333" s="127">
        <f aca="true" t="shared" si="29" ref="I333:L334">I334</f>
        <v>0</v>
      </c>
      <c r="J333" s="128">
        <f t="shared" si="29"/>
        <v>0</v>
      </c>
      <c r="K333" s="128">
        <f t="shared" si="29"/>
        <v>0</v>
      </c>
      <c r="L333" s="129">
        <f t="shared" si="29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4.25" customHeight="1" hidden="1">
      <c r="A334" s="31">
        <v>3</v>
      </c>
      <c r="B334" s="31">
        <v>3</v>
      </c>
      <c r="C334" s="30">
        <v>2</v>
      </c>
      <c r="D334" s="47">
        <v>6</v>
      </c>
      <c r="E334" s="47">
        <v>1</v>
      </c>
      <c r="F334" s="40"/>
      <c r="G334" s="47" t="s">
        <v>128</v>
      </c>
      <c r="H334" s="191">
        <v>302</v>
      </c>
      <c r="I334" s="127">
        <f t="shared" si="29"/>
        <v>0</v>
      </c>
      <c r="J334" s="128">
        <f t="shared" si="29"/>
        <v>0</v>
      </c>
      <c r="K334" s="128">
        <f t="shared" si="29"/>
        <v>0</v>
      </c>
      <c r="L334" s="129">
        <f t="shared" si="29"/>
        <v>0</v>
      </c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4.25" customHeight="1" hidden="1">
      <c r="A335" s="34">
        <v>3</v>
      </c>
      <c r="B335" s="34">
        <v>3</v>
      </c>
      <c r="C335" s="43">
        <v>2</v>
      </c>
      <c r="D335" s="50">
        <v>6</v>
      </c>
      <c r="E335" s="50">
        <v>1</v>
      </c>
      <c r="F335" s="70">
        <v>1</v>
      </c>
      <c r="G335" s="50" t="s">
        <v>128</v>
      </c>
      <c r="H335" s="190">
        <v>303</v>
      </c>
      <c r="I335" s="132"/>
      <c r="J335" s="132"/>
      <c r="K335" s="132"/>
      <c r="L335" s="137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3.5" customHeight="1" hidden="1">
      <c r="A336" s="31">
        <v>3</v>
      </c>
      <c r="B336" s="31">
        <v>3</v>
      </c>
      <c r="C336" s="30">
        <v>2</v>
      </c>
      <c r="D336" s="47">
        <v>7</v>
      </c>
      <c r="E336" s="47"/>
      <c r="F336" s="40"/>
      <c r="G336" s="47" t="s">
        <v>129</v>
      </c>
      <c r="H336" s="191">
        <v>304</v>
      </c>
      <c r="I336" s="127">
        <f>I337</f>
        <v>0</v>
      </c>
      <c r="J336" s="128">
        <f aca="true" t="shared" si="30" ref="J336:L337">J337</f>
        <v>0</v>
      </c>
      <c r="K336" s="128">
        <f t="shared" si="30"/>
        <v>0</v>
      </c>
      <c r="L336" s="129">
        <f t="shared" si="30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3.5" customHeight="1" hidden="1">
      <c r="A337" s="34">
        <v>3</v>
      </c>
      <c r="B337" s="34">
        <v>3</v>
      </c>
      <c r="C337" s="43">
        <v>2</v>
      </c>
      <c r="D337" s="50">
        <v>7</v>
      </c>
      <c r="E337" s="50">
        <v>1</v>
      </c>
      <c r="F337" s="70"/>
      <c r="G337" s="50" t="s">
        <v>129</v>
      </c>
      <c r="H337" s="190">
        <v>305</v>
      </c>
      <c r="I337" s="129">
        <f>I338</f>
        <v>0</v>
      </c>
      <c r="J337" s="128">
        <f t="shared" si="30"/>
        <v>0</v>
      </c>
      <c r="K337" s="128">
        <f t="shared" si="30"/>
        <v>0</v>
      </c>
      <c r="L337" s="129">
        <f t="shared" si="30"/>
        <v>0</v>
      </c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6.5" customHeight="1" hidden="1">
      <c r="A338" s="39">
        <v>3</v>
      </c>
      <c r="B338" s="39">
        <v>3</v>
      </c>
      <c r="C338" s="42">
        <v>2</v>
      </c>
      <c r="D338" s="48">
        <v>7</v>
      </c>
      <c r="E338" s="48">
        <v>1</v>
      </c>
      <c r="F338" s="36">
        <v>1</v>
      </c>
      <c r="G338" s="48" t="s">
        <v>129</v>
      </c>
      <c r="H338" s="191">
        <v>306</v>
      </c>
      <c r="I338" s="132"/>
      <c r="J338" s="132"/>
      <c r="K338" s="132"/>
      <c r="L338" s="137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 customHeight="1">
      <c r="A339" s="98"/>
      <c r="B339" s="98"/>
      <c r="C339" s="99"/>
      <c r="D339" s="80"/>
      <c r="E339" s="100"/>
      <c r="F339" s="101"/>
      <c r="G339" s="232" t="s">
        <v>138</v>
      </c>
      <c r="H339" s="190">
        <v>307</v>
      </c>
      <c r="I339" s="140">
        <f>SUM(I30+I169)</f>
        <v>2902900</v>
      </c>
      <c r="J339" s="141">
        <f>SUM(J30+J169)</f>
        <v>715000</v>
      </c>
      <c r="K339" s="141">
        <f>SUM(K30+K169)</f>
        <v>706900</v>
      </c>
      <c r="L339" s="142">
        <f>SUM(L30+L169)</f>
        <v>706434.1099999999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2.75">
      <c r="B340" s="3"/>
      <c r="C340" s="3"/>
      <c r="D340" s="3"/>
      <c r="E340" s="3"/>
      <c r="F340" s="1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2.75">
      <c r="B341" s="3"/>
      <c r="C341" s="3"/>
      <c r="D341" s="3"/>
      <c r="E341" s="3"/>
      <c r="F341" s="1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9"/>
      <c r="B342" s="97"/>
      <c r="C342" s="97"/>
      <c r="D342" s="184"/>
      <c r="E342" s="184"/>
      <c r="F342" s="184"/>
      <c r="G342" s="185" t="s">
        <v>179</v>
      </c>
      <c r="H342" s="27"/>
      <c r="I342" s="3"/>
      <c r="J342" s="3"/>
      <c r="K342" s="82" t="s">
        <v>180</v>
      </c>
      <c r="L342" s="8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8.75">
      <c r="A343" s="187"/>
      <c r="B343" s="188"/>
      <c r="C343" s="188"/>
      <c r="D343" s="234" t="s">
        <v>171</v>
      </c>
      <c r="E343" s="235"/>
      <c r="F343" s="235"/>
      <c r="G343" s="235"/>
      <c r="H343" s="235"/>
      <c r="I343" s="186" t="s">
        <v>132</v>
      </c>
      <c r="J343" s="3"/>
      <c r="K343" s="245" t="s">
        <v>133</v>
      </c>
      <c r="L343" s="24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5.75">
      <c r="B344" s="3"/>
      <c r="C344" s="3"/>
      <c r="D344" s="3"/>
      <c r="E344" s="3"/>
      <c r="F344" s="14"/>
      <c r="G344" s="3"/>
      <c r="H344" s="3"/>
      <c r="I344" s="161"/>
      <c r="J344" s="3"/>
      <c r="K344" s="161"/>
      <c r="L344" s="161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5.75">
      <c r="B345" s="3"/>
      <c r="C345" s="3"/>
      <c r="D345" s="82"/>
      <c r="E345" s="82"/>
      <c r="F345" s="237"/>
      <c r="G345" s="82" t="s">
        <v>182</v>
      </c>
      <c r="H345" s="3"/>
      <c r="I345" s="161"/>
      <c r="J345" s="3"/>
      <c r="K345" s="238" t="s">
        <v>181</v>
      </c>
      <c r="L345" s="238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8.75">
      <c r="A346" s="160"/>
      <c r="B346" s="5"/>
      <c r="C346" s="5"/>
      <c r="D346" s="246" t="s">
        <v>172</v>
      </c>
      <c r="E346" s="247"/>
      <c r="F346" s="247"/>
      <c r="G346" s="247"/>
      <c r="H346" s="236"/>
      <c r="I346" s="186" t="s">
        <v>132</v>
      </c>
      <c r="J346" s="5"/>
      <c r="K346" s="245" t="s">
        <v>133</v>
      </c>
      <c r="L346" s="24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2.75">
      <c r="B347" s="3"/>
      <c r="C347" s="3"/>
      <c r="D347" s="3"/>
      <c r="E347" s="3"/>
      <c r="F347" s="1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>
      <c r="A348" s="3"/>
      <c r="B348" s="3"/>
      <c r="C348" s="3"/>
      <c r="D348" s="3"/>
      <c r="E348" s="3"/>
      <c r="F348" s="14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7:19" ht="12.75">
      <c r="G352" s="160"/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</sheetData>
  <sheetProtection/>
  <protectedRanges>
    <protectedRange sqref="G342:L342" name="Range74"/>
    <protectedRange sqref="A23:I24" name="Range72"/>
    <protectedRange sqref="J160:L161 J166:L166 I167:I168 I165:L165 J168:L168" name="Range71"/>
    <protectedRange sqref="A9:L9" name="Range69"/>
    <protectedRange sqref="K23:L24" name="Range67"/>
    <protectedRange sqref="L21" name="Range65"/>
    <protectedRange sqref="I338:L338" name="Range61"/>
    <protectedRange sqref="I332:L332" name="Range59"/>
    <protectedRange sqref="I306:L306 L236 L182 L186 I250:L250 I276:L276 I299:L299 I279:L279 J273:L273 J265:L266 L177 I247:L247 L244 L225 L179 L227:L228 L195 L207 L214 L199 L204 L188 I323:L323" name="Range53"/>
    <protectedRange sqref="J300:L300" name="Range51"/>
    <protectedRange sqref="I273" name="Range45"/>
    <protectedRange sqref="I265:I266" name="Range43"/>
    <protectedRange sqref="I167:L167 I182:K183 J214:K214 I177:K179 I207:K210 I300 I174:L174 J162:L162 I195:K199 I324:L324 I204:K204 I186:K188 I286:L288 I225:K228 I291:L292 I328:L329 I314:L316 I319:L320 I303 I160:I161 J160:L160 I191:L191 I269:L270 L178 L183 L187 L196:L198 L208:L210 I215:L220 L226 I231:L232 I239:L240 I255:L258 I261:L262 I236:K236 I235:L235 I251:L251 I296:L296 I280:L280 I310:L310 I165:L165" name="Range37"/>
    <protectedRange sqref="I214" name="Range33"/>
    <protectedRange sqref="I162" name="Range23"/>
    <protectedRange sqref="I151:L151" name="Range21"/>
    <protectedRange sqref="I141:L142" name="Range19"/>
    <protectedRange sqref="I131:L132" name="Socialines ismokos 2.7"/>
    <protectedRange sqref="I121:L121" name="Imokos 2.6.4"/>
    <protectedRange sqref="I113:L113" name="Imokos i ES 2.6.1.1"/>
    <protectedRange sqref="I102:L103" name="dOTACIJOS 2.5.3"/>
    <protectedRange sqref="I92:L93" name="Dotacijos"/>
    <protectedRange sqref="I79:L79" name="Turto islaidos 2.3.2.1"/>
    <protectedRange sqref="I68:L70" name="Turto islaidos 2.3.1.2"/>
    <protectedRange sqref="I50 I48" name="Range3"/>
    <protectedRange sqref="I35:I36" name="Islaidos 2.1"/>
    <protectedRange sqref="I40:L40 J35:L36 I45:I47" name="Islaidos 2.2"/>
    <protectedRange sqref="I63:L65" name="Turto islaidos 2.3"/>
    <protectedRange sqref="I73:L75" name="Turto islaidos 2.3.1.3"/>
    <protectedRange sqref="I86:L87 I84:L84" name="Subsidijos 2.4"/>
    <protectedRange sqref="I97:L98" name="Dotacijos 2.5.2.1"/>
    <protectedRange sqref="I108:L109" name="iMOKOS I es 2.6"/>
    <protectedRange sqref="I117:L117" name="Imokos i ES 2.6.3.1"/>
    <protectedRange sqref="I125:L125" name="Imokos 2.6.5.1"/>
    <protectedRange sqref="I136:L137" name="Range18"/>
    <protectedRange sqref="I147:L148" name="Range20"/>
    <protectedRange sqref="I156:L156" name="Range22"/>
    <protectedRange sqref="I244:K244" name="Range38"/>
    <protectedRange sqref="I295:L295" name="Range50"/>
    <protectedRange sqref="J303:L303" name="Range52"/>
    <protectedRange sqref="I309:L309" name="Range54"/>
    <protectedRange sqref="I335:L335" name="Range60"/>
    <protectedRange sqref="B6:L6" name="Range62"/>
    <protectedRange sqref="L20" name="Range64"/>
    <protectedRange sqref="L22" name="Range66"/>
    <protectedRange sqref="I25:L25" name="Range68"/>
    <protectedRange sqref="J50:L50 J45:L48 I51:L58" name="Range57"/>
    <protectedRange sqref="A19:J22 H26" name="Range73"/>
    <protectedRange sqref="I218:L220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8:L18"/>
    <mergeCell ref="A29:F29"/>
    <mergeCell ref="A85:F85"/>
    <mergeCell ref="A49:F49"/>
    <mergeCell ref="L27:L28"/>
    <mergeCell ref="K27:K28"/>
    <mergeCell ref="K346:L346"/>
    <mergeCell ref="D346:G346"/>
    <mergeCell ref="K343:L343"/>
    <mergeCell ref="C22:J22"/>
    <mergeCell ref="A325:F325"/>
    <mergeCell ref="A166:F166"/>
    <mergeCell ref="A203:F203"/>
    <mergeCell ref="A242:F242"/>
    <mergeCell ref="A283:F283"/>
    <mergeCell ref="A126:F12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4:L1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3"/>
      <c r="H1" s="167"/>
      <c r="I1" s="166"/>
      <c r="J1" s="267" t="s">
        <v>173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 t="s">
        <v>174</v>
      </c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170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175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176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177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163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48"/>
      <c r="D22" s="249"/>
      <c r="E22" s="249"/>
      <c r="F22" s="249"/>
      <c r="G22" s="249"/>
      <c r="H22" s="249"/>
      <c r="I22" s="249"/>
      <c r="J22" s="249"/>
      <c r="K22" s="177" t="s">
        <v>1</v>
      </c>
      <c r="L22" s="16">
        <v>190531418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30"/>
      <c r="I23" s="4"/>
      <c r="J23" s="178" t="s">
        <v>6</v>
      </c>
      <c r="K23" s="239" t="s">
        <v>178</v>
      </c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164</v>
      </c>
      <c r="H24" s="231"/>
      <c r="I24" s="240"/>
      <c r="J24" s="241"/>
      <c r="K24" s="242"/>
      <c r="L24" s="242">
        <v>151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43">
        <v>9</v>
      </c>
      <c r="J25" s="244">
        <v>2</v>
      </c>
      <c r="K25" s="242">
        <v>2</v>
      </c>
      <c r="L25" s="242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168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5" t="s">
        <v>144</v>
      </c>
      <c r="L27" s="263" t="s">
        <v>165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6"/>
      <c r="L28" s="2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391100</v>
      </c>
      <c r="J30" s="110">
        <f>SUM(J31+J41+J64+J85+J93+J109+J132+J148+J157)</f>
        <v>97500</v>
      </c>
      <c r="K30" s="111">
        <f>SUM(K31+K41+K64+K85+K93+K109+K132+K148+K157)</f>
        <v>97500</v>
      </c>
      <c r="L30" s="110">
        <f>SUM(L31+L41+L64+L85+L93+L109+L132+L148+L157)</f>
        <v>97138.61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296900</v>
      </c>
      <c r="J31" s="110">
        <f>SUM(J32+J37)</f>
        <v>74100</v>
      </c>
      <c r="K31" s="112">
        <f>SUM(K32+K37)</f>
        <v>74100</v>
      </c>
      <c r="L31" s="113">
        <f>SUM(L32+L37)</f>
        <v>73768.69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226700</v>
      </c>
      <c r="J32" s="127">
        <f aca="true" t="shared" si="0" ref="J32:L33">SUM(J33)</f>
        <v>56600</v>
      </c>
      <c r="K32" s="129">
        <f t="shared" si="0"/>
        <v>56600</v>
      </c>
      <c r="L32" s="127">
        <f t="shared" si="0"/>
        <v>56357.99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226700</v>
      </c>
      <c r="J33" s="127">
        <f t="shared" si="0"/>
        <v>56600</v>
      </c>
      <c r="K33" s="129">
        <f t="shared" si="0"/>
        <v>56600</v>
      </c>
      <c r="L33" s="127">
        <f t="shared" si="0"/>
        <v>56357.99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226700</v>
      </c>
      <c r="J34" s="127">
        <f>SUM(J35:J36)</f>
        <v>56600</v>
      </c>
      <c r="K34" s="129">
        <f>SUM(K35:K36)</f>
        <v>56600</v>
      </c>
      <c r="L34" s="127">
        <f>SUM(L35:L36)</f>
        <v>56357.99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226700</v>
      </c>
      <c r="J35" s="116">
        <v>56600</v>
      </c>
      <c r="K35" s="116">
        <v>56600</v>
      </c>
      <c r="L35" s="116">
        <v>56357.99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 hidden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70200</v>
      </c>
      <c r="J37" s="127">
        <f aca="true" t="shared" si="1" ref="J37:L38">J38</f>
        <v>17500</v>
      </c>
      <c r="K37" s="129">
        <f t="shared" si="1"/>
        <v>17500</v>
      </c>
      <c r="L37" s="127">
        <f t="shared" si="1"/>
        <v>17410.7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70200</v>
      </c>
      <c r="J38" s="127">
        <f t="shared" si="1"/>
        <v>17500</v>
      </c>
      <c r="K38" s="127">
        <f t="shared" si="1"/>
        <v>17500</v>
      </c>
      <c r="L38" s="127">
        <f t="shared" si="1"/>
        <v>17410.7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70200</v>
      </c>
      <c r="J39" s="127">
        <f>J40</f>
        <v>17500</v>
      </c>
      <c r="K39" s="127">
        <f>K40</f>
        <v>17500</v>
      </c>
      <c r="L39" s="127">
        <f>L40</f>
        <v>17410.7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70200</v>
      </c>
      <c r="J40" s="116">
        <v>17500</v>
      </c>
      <c r="K40" s="116">
        <v>17500</v>
      </c>
      <c r="L40" s="116">
        <v>17410.7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94200</v>
      </c>
      <c r="J41" s="119">
        <f t="shared" si="2"/>
        <v>23400</v>
      </c>
      <c r="K41" s="118">
        <f t="shared" si="2"/>
        <v>23400</v>
      </c>
      <c r="L41" s="118">
        <f t="shared" si="2"/>
        <v>23369.92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94200</v>
      </c>
      <c r="J42" s="129">
        <f t="shared" si="2"/>
        <v>23400</v>
      </c>
      <c r="K42" s="127">
        <f t="shared" si="2"/>
        <v>23400</v>
      </c>
      <c r="L42" s="129">
        <f t="shared" si="2"/>
        <v>23369.92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94200</v>
      </c>
      <c r="J43" s="129">
        <f t="shared" si="2"/>
        <v>23400</v>
      </c>
      <c r="K43" s="148">
        <f t="shared" si="2"/>
        <v>23400</v>
      </c>
      <c r="L43" s="148">
        <f t="shared" si="2"/>
        <v>23369.92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94200</v>
      </c>
      <c r="J44" s="150">
        <f>SUM(J45:J63)-J54</f>
        <v>23400</v>
      </c>
      <c r="K44" s="150">
        <f>SUM(K45:K63)-K54</f>
        <v>23400</v>
      </c>
      <c r="L44" s="151">
        <f>SUM(L45:L63)-L54</f>
        <v>23369.92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hidden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 hidden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1800</v>
      </c>
      <c r="J47" s="116">
        <v>400</v>
      </c>
      <c r="K47" s="116">
        <v>400</v>
      </c>
      <c r="L47" s="116">
        <v>266.88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 hidden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 hidden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 hidden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 hidden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>
        <v>1400</v>
      </c>
      <c r="J52" s="116">
        <v>300</v>
      </c>
      <c r="K52" s="116">
        <v>300</v>
      </c>
      <c r="L52" s="116">
        <v>309.09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 hidden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 hidden="1">
      <c r="A54" s="253">
        <v>1</v>
      </c>
      <c r="B54" s="251"/>
      <c r="C54" s="251"/>
      <c r="D54" s="251"/>
      <c r="E54" s="251"/>
      <c r="F54" s="25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hidden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 hidden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hidden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 hidden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 hidden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169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hidden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>
        <v>66400</v>
      </c>
      <c r="J62" s="116">
        <v>16600</v>
      </c>
      <c r="K62" s="116">
        <v>16600</v>
      </c>
      <c r="L62" s="116">
        <v>16614.28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>
        <v>24600</v>
      </c>
      <c r="J63" s="116">
        <v>6100</v>
      </c>
      <c r="K63" s="116">
        <v>6100</v>
      </c>
      <c r="L63" s="116">
        <v>6179.67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 hidden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 hidden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 hidden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 hidden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 hidden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 hidden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 hidden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 hidden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 hidden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 hidden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 hidden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 hidden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 hidden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hidden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 hidden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 hidden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 hidden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 hidden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 hidden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 hidden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 hidden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 hidden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hidden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 hidden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 hidden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 hidden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hidden="1">
      <c r="A90" s="258">
        <v>1</v>
      </c>
      <c r="B90" s="259"/>
      <c r="C90" s="259"/>
      <c r="D90" s="259"/>
      <c r="E90" s="259"/>
      <c r="F90" s="26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 hidden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hidden="1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hidden="1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hidden="1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 hidden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hidden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 hidden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hidden="1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 hidden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 hidden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 hidden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 hidden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 hidden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 hidden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 hidden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hidden="1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 hidden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hidden="1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 hidden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hidden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 hidden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 hidden="1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 hidden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 hidden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 hidden="1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 hidden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 hidden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 hidden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 hidden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 hidden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 hidden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 hidden="1">
      <c r="A131" s="250">
        <v>1</v>
      </c>
      <c r="B131" s="251"/>
      <c r="C131" s="251"/>
      <c r="D131" s="251"/>
      <c r="E131" s="251"/>
      <c r="F131" s="25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 hidden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hidden="1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 hidden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 hidden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 hidden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 hidden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 hidden="1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hidden="1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hidden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 hidden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 hidden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hidden="1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hidden="1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hidden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hidden="1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 hidden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 hidden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hidden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 hidden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 hidden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 hidden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hidden="1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 hidden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hidden="1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hidden="1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 hidden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 hidden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 hidden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hidden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 hidden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 hidden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 hidden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 hidden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 hidden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 hidden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 hidden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 hidden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 hidden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 hidden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 hidden="1">
      <c r="A171" s="253">
        <v>1</v>
      </c>
      <c r="B171" s="251"/>
      <c r="C171" s="251"/>
      <c r="D171" s="251"/>
      <c r="E171" s="251"/>
      <c r="F171" s="25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 hidden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 hidden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 hidden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 hidden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hidden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 hidden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 hidden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hidden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hidden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 hidden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hidden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hidden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 hidden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hidden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 hidden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 hidden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 hidden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 hidden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 hidden="1">
      <c r="A208" s="250">
        <v>1</v>
      </c>
      <c r="B208" s="251"/>
      <c r="C208" s="251"/>
      <c r="D208" s="251"/>
      <c r="E208" s="251"/>
      <c r="F208" s="25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 hidden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 hidden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 hidden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 hidden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hidden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 hidden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 hidden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 hidden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hidden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 hidden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 hidden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 hidden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167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hidden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166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 hidden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 hidden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 hidden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 hidden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 hidden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 hidden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hidden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 hidden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 hidden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 hidden="1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hidden="1">
      <c r="A247" s="250">
        <v>1</v>
      </c>
      <c r="B247" s="251"/>
      <c r="C247" s="251"/>
      <c r="D247" s="251"/>
      <c r="E247" s="251"/>
      <c r="F247" s="25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 hidden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hidden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 hidden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 hidden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 hidden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 hidden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 hidden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 hidden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167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 hidden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166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 hidden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 hidden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 hidden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 hidden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 hidden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 hidden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 hidden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 hidden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 hidden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 hidden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 hidden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hidden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 hidden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 hidden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 hidden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 hidden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 hidden="1">
      <c r="A288" s="250">
        <v>1</v>
      </c>
      <c r="B288" s="251"/>
      <c r="C288" s="251"/>
      <c r="D288" s="251"/>
      <c r="E288" s="251"/>
      <c r="F288" s="25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 hidden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 hidden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 hidden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 hidden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 hidden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 hidden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 hidden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hidden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 hidden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 hidden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hidden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 hidden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 hidden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 hidden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hidden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 hidden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 hidden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hidden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hidden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hidden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hidden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 hidden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 hidden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 hidden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 hidden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 hidden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 hidden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 hidden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hidden="1">
      <c r="A330" s="250">
        <v>1</v>
      </c>
      <c r="B330" s="251"/>
      <c r="C330" s="251"/>
      <c r="D330" s="251"/>
      <c r="E330" s="251"/>
      <c r="F330" s="25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hidden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 hidden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 hidden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 hidden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 hidden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 hidden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 hidden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2" t="s">
        <v>138</v>
      </c>
      <c r="H344" s="190">
        <v>307</v>
      </c>
      <c r="I344" s="140">
        <f>SUM(I30+I174)</f>
        <v>391100</v>
      </c>
      <c r="J344" s="141">
        <f>SUM(J30+J174)</f>
        <v>97500</v>
      </c>
      <c r="K344" s="141">
        <f>SUM(K30+K174)</f>
        <v>97500</v>
      </c>
      <c r="L344" s="142">
        <f>SUM(L30+L174)</f>
        <v>97138.61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179</v>
      </c>
      <c r="H347" s="27"/>
      <c r="I347" s="3"/>
      <c r="J347" s="3"/>
      <c r="K347" s="82" t="s">
        <v>180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4" t="s">
        <v>171</v>
      </c>
      <c r="E348" s="235"/>
      <c r="F348" s="235"/>
      <c r="G348" s="235"/>
      <c r="H348" s="235"/>
      <c r="I348" s="186" t="s">
        <v>132</v>
      </c>
      <c r="J348" s="3"/>
      <c r="K348" s="245" t="s">
        <v>133</v>
      </c>
      <c r="L348" s="2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7"/>
      <c r="G350" s="82" t="s">
        <v>182</v>
      </c>
      <c r="H350" s="3"/>
      <c r="I350" s="161"/>
      <c r="J350" s="3"/>
      <c r="K350" s="238" t="s">
        <v>181</v>
      </c>
      <c r="L350" s="238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46" t="s">
        <v>172</v>
      </c>
      <c r="E351" s="247"/>
      <c r="F351" s="247"/>
      <c r="G351" s="247"/>
      <c r="H351" s="236"/>
      <c r="I351" s="186" t="s">
        <v>132</v>
      </c>
      <c r="J351" s="5"/>
      <c r="K351" s="245" t="s">
        <v>133</v>
      </c>
      <c r="L351" s="2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PageLayoutView="0" workbookViewId="0" topLeftCell="A2">
      <selection activeCell="S23" sqref="S2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3"/>
      <c r="H1" s="167"/>
      <c r="I1" s="166"/>
      <c r="J1" s="267" t="s">
        <v>173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 t="s">
        <v>174</v>
      </c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170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175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176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177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163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48"/>
      <c r="D22" s="249"/>
      <c r="E22" s="249"/>
      <c r="F22" s="249"/>
      <c r="G22" s="249"/>
      <c r="H22" s="249"/>
      <c r="I22" s="249"/>
      <c r="J22" s="249"/>
      <c r="K22" s="177" t="s">
        <v>1</v>
      </c>
      <c r="L22" s="16">
        <v>190531418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30"/>
      <c r="I23" s="4"/>
      <c r="J23" s="178" t="s">
        <v>6</v>
      </c>
      <c r="K23" s="239" t="s">
        <v>178</v>
      </c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164</v>
      </c>
      <c r="H24" s="231"/>
      <c r="I24" s="240"/>
      <c r="J24" s="241"/>
      <c r="K24" s="242"/>
      <c r="L24" s="242">
        <v>32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43">
        <v>9</v>
      </c>
      <c r="J25" s="244">
        <v>2</v>
      </c>
      <c r="K25" s="242">
        <v>2</v>
      </c>
      <c r="L25" s="242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168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5" t="s">
        <v>144</v>
      </c>
      <c r="L27" s="263" t="s">
        <v>165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6"/>
      <c r="L28" s="2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90000</v>
      </c>
      <c r="J30" s="110">
        <f>SUM(J31+J41+J64+J85+J93+J109+J132+J148+J157)</f>
        <v>24300</v>
      </c>
      <c r="K30" s="111">
        <f>SUM(K31+K41+K64+K85+K93+K109+K132+K148+K157)</f>
        <v>24300</v>
      </c>
      <c r="L30" s="110">
        <f>SUM(L31+L41+L64+L85+L93+L109+L132+L148+L157)</f>
        <v>24300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18900</v>
      </c>
      <c r="J31" s="110">
        <f>SUM(J32+J37)</f>
        <v>4700</v>
      </c>
      <c r="K31" s="112">
        <f>SUM(K32+K37)</f>
        <v>4700</v>
      </c>
      <c r="L31" s="113">
        <f>SUM(L32+L37)</f>
        <v>4700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14500</v>
      </c>
      <c r="J32" s="127">
        <f aca="true" t="shared" si="0" ref="J32:L33">SUM(J33)</f>
        <v>3600</v>
      </c>
      <c r="K32" s="129">
        <f t="shared" si="0"/>
        <v>3600</v>
      </c>
      <c r="L32" s="127">
        <f t="shared" si="0"/>
        <v>3600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14500</v>
      </c>
      <c r="J33" s="127">
        <f t="shared" si="0"/>
        <v>3600</v>
      </c>
      <c r="K33" s="129">
        <f t="shared" si="0"/>
        <v>3600</v>
      </c>
      <c r="L33" s="127">
        <f t="shared" si="0"/>
        <v>3600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14500</v>
      </c>
      <c r="J34" s="127">
        <f>SUM(J35:J36)</f>
        <v>3600</v>
      </c>
      <c r="K34" s="129">
        <f>SUM(K35:K36)</f>
        <v>3600</v>
      </c>
      <c r="L34" s="127">
        <f>SUM(L35:L36)</f>
        <v>3600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14500</v>
      </c>
      <c r="J35" s="116">
        <v>3600</v>
      </c>
      <c r="K35" s="116">
        <v>3600</v>
      </c>
      <c r="L35" s="116">
        <v>3600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 hidden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4400</v>
      </c>
      <c r="J37" s="127">
        <f aca="true" t="shared" si="1" ref="J37:L38">J38</f>
        <v>1100</v>
      </c>
      <c r="K37" s="129">
        <f t="shared" si="1"/>
        <v>1100</v>
      </c>
      <c r="L37" s="127">
        <f t="shared" si="1"/>
        <v>1100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4400</v>
      </c>
      <c r="J38" s="127">
        <f t="shared" si="1"/>
        <v>1100</v>
      </c>
      <c r="K38" s="127">
        <f t="shared" si="1"/>
        <v>1100</v>
      </c>
      <c r="L38" s="127">
        <f t="shared" si="1"/>
        <v>1100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4400</v>
      </c>
      <c r="J39" s="127">
        <f>J40</f>
        <v>1100</v>
      </c>
      <c r="K39" s="127">
        <f>K40</f>
        <v>1100</v>
      </c>
      <c r="L39" s="127">
        <f>L40</f>
        <v>1100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4400</v>
      </c>
      <c r="J40" s="116">
        <v>1100</v>
      </c>
      <c r="K40" s="116">
        <v>1100</v>
      </c>
      <c r="L40" s="116">
        <v>1100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71100</v>
      </c>
      <c r="J41" s="119">
        <f t="shared" si="2"/>
        <v>19600</v>
      </c>
      <c r="K41" s="118">
        <f t="shared" si="2"/>
        <v>19600</v>
      </c>
      <c r="L41" s="118">
        <f t="shared" si="2"/>
        <v>19600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71100</v>
      </c>
      <c r="J42" s="129">
        <f t="shared" si="2"/>
        <v>19600</v>
      </c>
      <c r="K42" s="127">
        <f t="shared" si="2"/>
        <v>19600</v>
      </c>
      <c r="L42" s="129">
        <f t="shared" si="2"/>
        <v>19600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71100</v>
      </c>
      <c r="J43" s="129">
        <f t="shared" si="2"/>
        <v>19600</v>
      </c>
      <c r="K43" s="148">
        <f t="shared" si="2"/>
        <v>19600</v>
      </c>
      <c r="L43" s="148">
        <f t="shared" si="2"/>
        <v>19600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71100</v>
      </c>
      <c r="J44" s="150">
        <f>SUM(J45:J63)-J54</f>
        <v>19600</v>
      </c>
      <c r="K44" s="150">
        <f>SUM(K45:K63)-K54</f>
        <v>19600</v>
      </c>
      <c r="L44" s="151">
        <f>SUM(L45:L63)-L54</f>
        <v>19600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>
        <v>49200</v>
      </c>
      <c r="J45" s="116">
        <v>14100</v>
      </c>
      <c r="K45" s="116">
        <v>14100</v>
      </c>
      <c r="L45" s="116">
        <v>14040.52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 hidden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 hidden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 hidden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 hidden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 hidden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 hidden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>
        <v>3900</v>
      </c>
      <c r="J52" s="116">
        <v>1000</v>
      </c>
      <c r="K52" s="116">
        <v>1000</v>
      </c>
      <c r="L52" s="116">
        <v>1073.7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 hidden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 hidden="1">
      <c r="A54" s="253">
        <v>1</v>
      </c>
      <c r="B54" s="251"/>
      <c r="C54" s="251"/>
      <c r="D54" s="251"/>
      <c r="E54" s="251"/>
      <c r="F54" s="25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hidden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 hidden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hidden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 hidden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 hidden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169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hidden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>
        <v>10000</v>
      </c>
      <c r="J62" s="116">
        <v>2500</v>
      </c>
      <c r="K62" s="116">
        <v>2500</v>
      </c>
      <c r="L62" s="116">
        <v>2500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>
        <v>8000</v>
      </c>
      <c r="J63" s="116">
        <v>2000</v>
      </c>
      <c r="K63" s="116">
        <v>2000</v>
      </c>
      <c r="L63" s="116">
        <v>1985.78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 hidden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 hidden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 hidden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 hidden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 hidden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 hidden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 hidden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 hidden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 hidden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 hidden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 hidden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 hidden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 hidden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hidden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 hidden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 hidden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 hidden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 hidden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 hidden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 hidden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 hidden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 hidden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hidden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 hidden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 hidden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 hidden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hidden="1">
      <c r="A90" s="258">
        <v>1</v>
      </c>
      <c r="B90" s="259"/>
      <c r="C90" s="259"/>
      <c r="D90" s="259"/>
      <c r="E90" s="259"/>
      <c r="F90" s="26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 hidden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hidden="1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hidden="1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hidden="1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 hidden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hidden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 hidden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hidden="1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 hidden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 hidden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 hidden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 hidden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 hidden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 hidden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 hidden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hidden="1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 hidden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hidden="1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 hidden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hidden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 hidden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 hidden="1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 hidden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 hidden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 hidden="1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 hidden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 hidden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 hidden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 hidden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 hidden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 hidden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 hidden="1">
      <c r="A131" s="250">
        <v>1</v>
      </c>
      <c r="B131" s="251"/>
      <c r="C131" s="251"/>
      <c r="D131" s="251"/>
      <c r="E131" s="251"/>
      <c r="F131" s="25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 hidden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hidden="1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 hidden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 hidden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 hidden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 hidden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 hidden="1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hidden="1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hidden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 hidden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 hidden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hidden="1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hidden="1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hidden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hidden="1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 hidden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 hidden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hidden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 hidden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 hidden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 hidden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hidden="1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 hidden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hidden="1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hidden="1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 hidden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 hidden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 hidden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hidden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 hidden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 hidden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 hidden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 hidden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 hidden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 hidden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 hidden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 hidden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 hidden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 hidden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 hidden="1">
      <c r="A171" s="253">
        <v>1</v>
      </c>
      <c r="B171" s="251"/>
      <c r="C171" s="251"/>
      <c r="D171" s="251"/>
      <c r="E171" s="251"/>
      <c r="F171" s="25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 hidden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 hidden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 hidden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 hidden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hidden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 hidden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 hidden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hidden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hidden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 hidden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hidden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hidden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 hidden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hidden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 hidden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 hidden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 hidden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 hidden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 hidden="1">
      <c r="A208" s="250">
        <v>1</v>
      </c>
      <c r="B208" s="251"/>
      <c r="C208" s="251"/>
      <c r="D208" s="251"/>
      <c r="E208" s="251"/>
      <c r="F208" s="25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 hidden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 hidden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 hidden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 hidden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hidden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 hidden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 hidden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 hidden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hidden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 hidden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 hidden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 hidden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167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hidden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166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 hidden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 hidden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 hidden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 hidden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 hidden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 hidden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hidden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 hidden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 hidden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 hidden="1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hidden="1">
      <c r="A247" s="250">
        <v>1</v>
      </c>
      <c r="B247" s="251"/>
      <c r="C247" s="251"/>
      <c r="D247" s="251"/>
      <c r="E247" s="251"/>
      <c r="F247" s="25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 hidden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hidden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 hidden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 hidden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 hidden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 hidden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 hidden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 hidden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167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 hidden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166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 hidden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 hidden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 hidden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 hidden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 hidden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 hidden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 hidden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 hidden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 hidden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 hidden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 hidden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hidden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 hidden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 hidden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 hidden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 hidden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 hidden="1">
      <c r="A288" s="250">
        <v>1</v>
      </c>
      <c r="B288" s="251"/>
      <c r="C288" s="251"/>
      <c r="D288" s="251"/>
      <c r="E288" s="251"/>
      <c r="F288" s="25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 hidden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 hidden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 hidden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 hidden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 hidden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 hidden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 hidden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hidden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 hidden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 hidden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hidden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 hidden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 hidden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 hidden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hidden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 hidden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 hidden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hidden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hidden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hidden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hidden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 hidden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 hidden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 hidden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 hidden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 hidden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 hidden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 hidden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hidden="1">
      <c r="A330" s="250">
        <v>1</v>
      </c>
      <c r="B330" s="251"/>
      <c r="C330" s="251"/>
      <c r="D330" s="251"/>
      <c r="E330" s="251"/>
      <c r="F330" s="25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hidden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 hidden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 hidden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 hidden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 hidden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 hidden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 hidden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2" t="s">
        <v>138</v>
      </c>
      <c r="H344" s="190">
        <v>307</v>
      </c>
      <c r="I344" s="140">
        <f>SUM(I30+I174)</f>
        <v>90000</v>
      </c>
      <c r="J344" s="141">
        <f>SUM(J30+J174)</f>
        <v>24300</v>
      </c>
      <c r="K344" s="141">
        <f>SUM(K30+K174)</f>
        <v>24300</v>
      </c>
      <c r="L344" s="142">
        <f>SUM(L30+L174)</f>
        <v>24300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179</v>
      </c>
      <c r="H347" s="27"/>
      <c r="I347" s="3"/>
      <c r="J347" s="3"/>
      <c r="K347" s="82" t="s">
        <v>180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4" t="s">
        <v>171</v>
      </c>
      <c r="E348" s="235"/>
      <c r="F348" s="235"/>
      <c r="G348" s="235"/>
      <c r="H348" s="235"/>
      <c r="I348" s="186" t="s">
        <v>132</v>
      </c>
      <c r="J348" s="3"/>
      <c r="K348" s="245" t="s">
        <v>133</v>
      </c>
      <c r="L348" s="2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7"/>
      <c r="G350" s="82" t="s">
        <v>182</v>
      </c>
      <c r="H350" s="3"/>
      <c r="I350" s="161"/>
      <c r="J350" s="3"/>
      <c r="K350" s="238" t="s">
        <v>181</v>
      </c>
      <c r="L350" s="238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46" t="s">
        <v>172</v>
      </c>
      <c r="E351" s="247"/>
      <c r="F351" s="247"/>
      <c r="G351" s="247"/>
      <c r="H351" s="236"/>
      <c r="I351" s="186" t="s">
        <v>132</v>
      </c>
      <c r="J351" s="5"/>
      <c r="K351" s="245" t="s">
        <v>133</v>
      </c>
      <c r="L351" s="2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Daiva</cp:lastModifiedBy>
  <cp:lastPrinted>2012-12-03T13:33:46Z</cp:lastPrinted>
  <dcterms:created xsi:type="dcterms:W3CDTF">2004-04-07T10:43:01Z</dcterms:created>
  <dcterms:modified xsi:type="dcterms:W3CDTF">2013-05-03T08:09:05Z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