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finansine" sheetId="1" r:id="rId1"/>
    <sheet name="veiklos" sheetId="2" r:id="rId2"/>
    <sheet name="finansavimo sumos" sheetId="3" r:id="rId3"/>
  </sheets>
  <definedNames/>
  <calcPr fullCalcOnLoad="1"/>
</workbook>
</file>

<file path=xl/sharedStrings.xml><?xml version="1.0" encoding="utf-8"?>
<sst xmlns="http://schemas.openxmlformats.org/spreadsheetml/2006/main" count="361" uniqueCount="258">
  <si>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</si>
  <si>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</si>
  <si>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</si>
  <si>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Šiaulių Stasio Šalkauskio gimnazija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</si>
  <si>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</si>
  <si>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Kodas 190531418, S. Šalkauskio g. 3, Šiauliai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</si>
  <si>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</si>
  <si>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</si>
  <si>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PAGAL 2011 M. birželio 30 D. DUOMENIS</t>
  </si>
  <si>
    <t>2011-07-24 Nr. _____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</si>
  <si>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</si>
  <si>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</si>
  <si>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</si>
  <si>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</si>
  <si>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</si>
  <si>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</si>
  <si>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</si>
  <si>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</si>
  <si>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</si>
  <si>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</si>
  <si>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</si>
  <si>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</si>
  <si>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</si>
  <si>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</si>
  <si>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</si>
  <si>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</si>
  <si>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</si>
  <si>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</si>
  <si>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</si>
  <si>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</si>
  <si>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</si>
  <si>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</si>
  <si>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</si>
  <si>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</si>
  <si>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</si>
  <si>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</si>
  <si>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</si>
  <si>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</si>
  <si>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</si>
  <si>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</si>
  <si>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</si>
  <si>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</si>
  <si>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</si>
  <si>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</si>
  <si>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</si>
  <si>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</si>
  <si>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</si>
  <si>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</si>
  <si>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</si>
  <si>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</si>
  <si>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</si>
  <si>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</si>
  <si>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</si>
  <si>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</si>
  <si>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</si>
  <si>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</si>
  <si>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</si>
  <si>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</si>
  <si>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</si>
  <si>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</si>
  <si>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</si>
  <si>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</si>
  <si>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</si>
  <si>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</si>
  <si>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</si>
  <si>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</si>
  <si>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</si>
  <si>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</si>
  <si>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</si>
  <si>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</si>
  <si>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</si>
  <si>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</si>
  <si>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</si>
  <si>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</si>
  <si>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</si>
  <si>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</si>
  <si>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</si>
  <si>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</si>
  <si>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</si>
  <si>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</si>
  <si>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</si>
  <si>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</si>
  <si>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</si>
  <si>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</si>
  <si>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</si>
  <si>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</si>
  <si>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</si>
  <si>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</si>
  <si>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</si>
  <si>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</si>
  <si>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</si>
  <si>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</si>
  <si>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</si>
  <si>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</si>
  <si>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</si>
  <si>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</si>
  <si>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</si>
  <si>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</si>
  <si>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</si>
  <si>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</si>
  <si>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</si>
  <si>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</si>
  <si>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</si>
  <si>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</si>
  <si>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</si>
  <si>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</si>
  <si>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</si>
  <si>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</si>
  <si>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</si>
  <si>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</si>
  <si>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</si>
  <si>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</si>
  <si>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</si>
  <si>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</si>
  <si>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</si>
  <si>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</si>
  <si>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</si>
  <si>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</si>
  <si>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</si>
  <si>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</si>
  <si>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</si>
  <si>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</si>
  <si>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</si>
  <si>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</si>
  <si>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</si>
  <si>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</si>
  <si>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</si>
  <si>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</si>
  <si>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</si>
  <si>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</si>
  <si>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</si>
  <si>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</si>
  <si>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</si>
  <si>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</si>
  <si>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Zina Žuklijienė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</si>
  <si>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</si>
  <si>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</si>
  <si>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3-iojo VSAFAS „Veiklos rezultatų ataskaita“</t>
  </si>
  <si>
    <t>VEIKLOS REZULTATŲ ATASKAITA</t>
  </si>
  <si>
    <t>2011-07-21 Nr._____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</si>
  <si>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</si>
  <si>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</si>
  <si>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</si>
  <si>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</si>
  <si>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</si>
  <si>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</si>
  <si>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</si>
  <si>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11.1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</si>
  <si>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</si>
  <si>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</si>
  <si>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</si>
  <si>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</si>
  <si>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</si>
  <si>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</si>
  <si>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</si>
  <si>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</si>
  <si>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</si>
  <si>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</si>
  <si>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11.2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</si>
  <si>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</si>
  <si>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</si>
  <si>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</si>
  <si>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</si>
  <si>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</si>
  <si>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12.1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</si>
  <si>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</si>
  <si>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</si>
  <si>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</si>
  <si>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</si>
  <si>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</si>
  <si>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</si>
  <si>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</si>
  <si>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</si>
  <si>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</si>
  <si>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</si>
  <si>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</si>
  <si>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</si>
  <si>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</si>
  <si>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</si>
  <si>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</si>
  <si>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</si>
  <si>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</si>
  <si>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</si>
  <si>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</si>
  <si>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</si>
  <si>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</si>
  <si>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</si>
  <si>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</si>
  <si>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</si>
  <si>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</si>
  <si>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</si>
  <si>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</si>
  <si>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</si>
  <si>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</si>
  <si>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</si>
  <si>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</si>
  <si>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</si>
  <si>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</si>
  <si>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</si>
  <si>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</si>
  <si>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</si>
  <si>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</si>
  <si>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</si>
  <si>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</si>
  <si>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</si>
  <si>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</si>
  <si>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</si>
  <si>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</si>
  <si>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</si>
  <si>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</si>
  <si>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</si>
  <si>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</si>
  <si>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</si>
  <si>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</si>
  <si>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</si>
  <si>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</si>
  <si>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</si>
  <si>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                            (parašas)</t>
  </si>
  <si>
    <t>14 priedas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</si>
  <si>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</si>
  <si>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</si>
  <si>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</si>
  <si>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</si>
  <si>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</si>
  <si>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</si>
  <si>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</si>
  <si>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</si>
  <si>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</si>
  <si>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</si>
  <si>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</si>
  <si>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</si>
  <si>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</si>
  <si>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</si>
  <si>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</si>
  <si>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</si>
  <si>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</si>
  <si>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</si>
  <si>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</si>
  <si>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</si>
  <si>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</si>
  <si>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</si>
  <si>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</si>
  <si>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</si>
  <si>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</si>
  <si>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</si>
  <si>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</si>
  <si>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</si>
  <si>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</si>
  <si>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</si>
  <si>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</si>
  <si>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</si>
  <si>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</rPr>
      <t>2.</t>
    </r>
  </si>
  <si>
    <t>4.</t>
  </si>
  <si>
    <t>Iš kitų šaltinių:</t>
  </si>
  <si>
    <t>4.1.</t>
  </si>
  <si>
    <t>4.2.</t>
  </si>
  <si>
    <t>5.</t>
  </si>
  <si>
    <t>Iš viso finansavimo sumų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</si>
</sst>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 quotePrefix="1">
      <alignment horizontal="center" vertical="center" wrapText="1"/>
    </xf>
    <xf numFmtId="16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16" fontId="1" fillId="33" borderId="0" xfId="0" applyNumberFormat="1" applyFont="1" applyFill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16" fontId="8" fillId="0" borderId="10" xfId="0" applyNumberFormat="1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8" fillId="0" borderId="10" xfId="0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5" fillId="0" borderId="11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6" fillId="0" borderId="15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17" fillId="0" borderId="15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3.7109375" style="5" customWidth="1"/>
    <col min="5" max="5" width="7.7109375" style="2" customWidth="1"/>
    <col min="6" max="6" width="9.28125" style="4" customWidth="1"/>
    <col min="7" max="7" width="11.281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52" t="s">
        <v>0</v>
      </c>
      <c r="F2" s="153"/>
      <c r="G2" s="153"/>
    </row>
    <row r="3" spans="5:7" ht="12.75">
      <c r="E3" s="154" t="s">
        <v>1</v>
      </c>
      <c r="F3" s="155"/>
      <c r="G3" s="155"/>
    </row>
    <row r="5" spans="1:7" ht="12.75">
      <c r="A5" s="142" t="s">
        <v>2</v>
      </c>
      <c r="B5" s="143"/>
      <c r="C5" s="143"/>
      <c r="D5" s="143"/>
      <c r="E5" s="143"/>
      <c r="F5" s="147"/>
      <c r="G5" s="147"/>
    </row>
    <row r="6" spans="1:7" ht="12.75">
      <c r="A6" s="156"/>
      <c r="B6" s="156"/>
      <c r="C6" s="156"/>
      <c r="D6" s="156"/>
      <c r="E6" s="156"/>
      <c r="F6" s="156"/>
      <c r="G6" s="156"/>
    </row>
    <row r="7" spans="1:7" ht="12.75">
      <c r="A7" s="129" t="s">
        <v>3</v>
      </c>
      <c r="B7" s="136"/>
      <c r="C7" s="136"/>
      <c r="D7" s="136"/>
      <c r="E7" s="136"/>
      <c r="F7" s="147"/>
      <c r="G7" s="147"/>
    </row>
    <row r="8" spans="1:7" ht="12.75">
      <c r="A8" s="129" t="s">
        <v>4</v>
      </c>
      <c r="B8" s="136"/>
      <c r="C8" s="136"/>
      <c r="D8" s="136"/>
      <c r="E8" s="136"/>
      <c r="F8" s="147"/>
      <c r="G8" s="147"/>
    </row>
    <row r="9" spans="1:7" ht="12.75" customHeight="1">
      <c r="A9" s="129" t="s">
        <v>5</v>
      </c>
      <c r="B9" s="136"/>
      <c r="C9" s="136"/>
      <c r="D9" s="136"/>
      <c r="E9" s="136"/>
      <c r="F9" s="147"/>
      <c r="G9" s="147"/>
    </row>
    <row r="10" spans="1:7" ht="12.75">
      <c r="A10" s="148" t="s">
        <v>6</v>
      </c>
      <c r="B10" s="149"/>
      <c r="C10" s="149"/>
      <c r="D10" s="149"/>
      <c r="E10" s="149"/>
      <c r="F10" s="150"/>
      <c r="G10" s="150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5" ht="12.75">
      <c r="A12" s="151"/>
      <c r="B12" s="147"/>
      <c r="C12" s="147"/>
      <c r="D12" s="147"/>
      <c r="E12" s="147"/>
    </row>
    <row r="13" spans="1:7" ht="12.75">
      <c r="A13" s="142" t="s">
        <v>7</v>
      </c>
      <c r="B13" s="143"/>
      <c r="C13" s="143"/>
      <c r="D13" s="143"/>
      <c r="E13" s="143"/>
      <c r="F13" s="144"/>
      <c r="G13" s="144"/>
    </row>
    <row r="14" spans="1:7" ht="12.75">
      <c r="A14" s="142" t="s">
        <v>8</v>
      </c>
      <c r="B14" s="143"/>
      <c r="C14" s="143"/>
      <c r="D14" s="143"/>
      <c r="E14" s="143"/>
      <c r="F14" s="144"/>
      <c r="G14" s="144"/>
    </row>
    <row r="15" spans="1:7" ht="12.75">
      <c r="A15" s="6"/>
      <c r="B15" s="7"/>
      <c r="C15" s="7"/>
      <c r="D15" s="7"/>
      <c r="E15" s="7"/>
      <c r="F15" s="10"/>
      <c r="G15" s="10"/>
    </row>
    <row r="16" spans="1:7" ht="12.75">
      <c r="A16" s="129" t="s">
        <v>9</v>
      </c>
      <c r="B16" s="145"/>
      <c r="C16" s="145"/>
      <c r="D16" s="145"/>
      <c r="E16" s="145"/>
      <c r="F16" s="146"/>
      <c r="G16" s="146"/>
    </row>
    <row r="17" spans="1:7" ht="12.75">
      <c r="A17" s="129" t="s">
        <v>10</v>
      </c>
      <c r="B17" s="129"/>
      <c r="C17" s="129"/>
      <c r="D17" s="129"/>
      <c r="E17" s="129"/>
      <c r="F17" s="146"/>
      <c r="G17" s="146"/>
    </row>
    <row r="18" spans="1:7" ht="12.75" customHeight="1">
      <c r="A18" s="6"/>
      <c r="B18" s="9"/>
      <c r="C18" s="9"/>
      <c r="D18" s="137" t="s">
        <v>11</v>
      </c>
      <c r="E18" s="137"/>
      <c r="F18" s="137"/>
      <c r="G18" s="137"/>
    </row>
    <row r="19" spans="1:7" ht="67.5" customHeight="1">
      <c r="A19" s="11" t="s">
        <v>12</v>
      </c>
      <c r="B19" s="138" t="s">
        <v>13</v>
      </c>
      <c r="C19" s="139"/>
      <c r="D19" s="140"/>
      <c r="E19" s="12" t="s">
        <v>14</v>
      </c>
      <c r="F19" s="13" t="s">
        <v>15</v>
      </c>
      <c r="G19" s="13" t="s">
        <v>16</v>
      </c>
    </row>
    <row r="20" spans="1:7" s="5" customFormat="1" ht="12.75" customHeight="1">
      <c r="A20" s="13" t="s">
        <v>17</v>
      </c>
      <c r="B20" s="14" t="s">
        <v>18</v>
      </c>
      <c r="C20" s="15"/>
      <c r="D20" s="16"/>
      <c r="E20" s="17"/>
      <c r="F20" s="18">
        <f>+F21+F27+F38+F39</f>
        <v>2740772</v>
      </c>
      <c r="G20" s="18">
        <f>+G21+G27+G38+G39</f>
        <v>2259001</v>
      </c>
    </row>
    <row r="21" spans="1:7" s="5" customFormat="1" ht="12.75" customHeight="1">
      <c r="A21" s="19" t="s">
        <v>19</v>
      </c>
      <c r="B21" s="20" t="s">
        <v>20</v>
      </c>
      <c r="C21" s="21"/>
      <c r="D21" s="22"/>
      <c r="E21" s="17"/>
      <c r="F21" s="23">
        <f>+F22+F23+F24+F25+F26</f>
        <v>0</v>
      </c>
      <c r="G21" s="23">
        <f>+G22+G23+G24+G25+G26</f>
        <v>0</v>
      </c>
    </row>
    <row r="22" spans="1:7" s="5" customFormat="1" ht="12.75" customHeight="1">
      <c r="A22" s="24" t="s">
        <v>21</v>
      </c>
      <c r="B22" s="25"/>
      <c r="C22" s="26" t="s">
        <v>22</v>
      </c>
      <c r="D22" s="27"/>
      <c r="E22" s="28"/>
      <c r="F22" s="23"/>
      <c r="G22" s="23"/>
    </row>
    <row r="23" spans="1:7" s="5" customFormat="1" ht="12.75" customHeight="1">
      <c r="A23" s="24" t="s">
        <v>23</v>
      </c>
      <c r="B23" s="25"/>
      <c r="C23" s="26" t="s">
        <v>24</v>
      </c>
      <c r="D23" s="29"/>
      <c r="E23" s="30"/>
      <c r="F23" s="23"/>
      <c r="G23" s="23"/>
    </row>
    <row r="24" spans="1:7" s="5" customFormat="1" ht="12.75" customHeight="1">
      <c r="A24" s="24" t="s">
        <v>25</v>
      </c>
      <c r="B24" s="25"/>
      <c r="C24" s="26" t="s">
        <v>26</v>
      </c>
      <c r="D24" s="29"/>
      <c r="E24" s="31"/>
      <c r="F24" s="23"/>
      <c r="G24" s="23"/>
    </row>
    <row r="25" spans="1:7" s="5" customFormat="1" ht="12.75" customHeight="1">
      <c r="A25" s="24" t="s">
        <v>27</v>
      </c>
      <c r="B25" s="25"/>
      <c r="C25" s="26" t="s">
        <v>28</v>
      </c>
      <c r="D25" s="29"/>
      <c r="E25" s="19"/>
      <c r="F25" s="23"/>
      <c r="G25" s="23"/>
    </row>
    <row r="26" spans="1:7" s="5" customFormat="1" ht="12.75" customHeight="1">
      <c r="A26" s="32" t="s">
        <v>29</v>
      </c>
      <c r="B26" s="25"/>
      <c r="C26" s="33" t="s">
        <v>30</v>
      </c>
      <c r="D26" s="27"/>
      <c r="E26" s="19"/>
      <c r="F26" s="23"/>
      <c r="G26" s="23"/>
    </row>
    <row r="27" spans="1:7" s="5" customFormat="1" ht="12.75" customHeight="1">
      <c r="A27" s="34" t="s">
        <v>31</v>
      </c>
      <c r="B27" s="35" t="s">
        <v>32</v>
      </c>
      <c r="C27" s="36"/>
      <c r="D27" s="37"/>
      <c r="E27" s="19"/>
      <c r="F27" s="23">
        <f>+F28+F29+F30+F31+F32+F33+F34+F35+F36+F37</f>
        <v>2740772</v>
      </c>
      <c r="G27" s="23">
        <f>+G28+G29+G30+G31+G32+G33+G34+G35+G36+G37</f>
        <v>2259001</v>
      </c>
    </row>
    <row r="28" spans="1:7" s="5" customFormat="1" ht="12.75" customHeight="1">
      <c r="A28" s="24" t="s">
        <v>33</v>
      </c>
      <c r="B28" s="25"/>
      <c r="C28" s="26" t="s">
        <v>34</v>
      </c>
      <c r="D28" s="29"/>
      <c r="E28" s="31"/>
      <c r="F28" s="23"/>
      <c r="G28" s="23"/>
    </row>
    <row r="29" spans="1:7" s="5" customFormat="1" ht="12.75" customHeight="1">
      <c r="A29" s="24" t="s">
        <v>35</v>
      </c>
      <c r="B29" s="25"/>
      <c r="C29" s="26" t="s">
        <v>36</v>
      </c>
      <c r="D29" s="29"/>
      <c r="E29" s="30"/>
      <c r="F29" s="23">
        <v>2440199</v>
      </c>
      <c r="G29" s="23">
        <v>2048878</v>
      </c>
    </row>
    <row r="30" spans="1:7" s="5" customFormat="1" ht="12.75" customHeight="1">
      <c r="A30" s="24" t="s">
        <v>37</v>
      </c>
      <c r="B30" s="25"/>
      <c r="C30" s="26" t="s">
        <v>38</v>
      </c>
      <c r="D30" s="29"/>
      <c r="E30" s="31"/>
      <c r="F30" s="23"/>
      <c r="G30" s="23"/>
    </row>
    <row r="31" spans="1:7" s="5" customFormat="1" ht="12.75" customHeight="1">
      <c r="A31" s="24" t="s">
        <v>39</v>
      </c>
      <c r="B31" s="25"/>
      <c r="C31" s="26" t="s">
        <v>40</v>
      </c>
      <c r="D31" s="29"/>
      <c r="E31" s="31"/>
      <c r="F31" s="23"/>
      <c r="G31" s="23"/>
    </row>
    <row r="32" spans="1:11" s="5" customFormat="1" ht="12.75" customHeight="1">
      <c r="A32" s="24" t="s">
        <v>41</v>
      </c>
      <c r="B32" s="25"/>
      <c r="C32" s="26" t="s">
        <v>42</v>
      </c>
      <c r="D32" s="29"/>
      <c r="E32" s="30"/>
      <c r="F32" s="23">
        <v>95540</v>
      </c>
      <c r="G32" s="23">
        <v>14382</v>
      </c>
      <c r="K32" s="38"/>
    </row>
    <row r="33" spans="1:7" s="5" customFormat="1" ht="12.75" customHeight="1">
      <c r="A33" s="24" t="s">
        <v>43</v>
      </c>
      <c r="B33" s="25"/>
      <c r="C33" s="26" t="s">
        <v>44</v>
      </c>
      <c r="D33" s="29"/>
      <c r="E33" s="31"/>
      <c r="F33" s="23"/>
      <c r="G33" s="23"/>
    </row>
    <row r="34" spans="1:7" s="5" customFormat="1" ht="12.75" customHeight="1">
      <c r="A34" s="24" t="s">
        <v>45</v>
      </c>
      <c r="B34" s="25"/>
      <c r="C34" s="26" t="s">
        <v>46</v>
      </c>
      <c r="D34" s="29"/>
      <c r="E34" s="31"/>
      <c r="F34" s="23"/>
      <c r="G34" s="23"/>
    </row>
    <row r="35" spans="1:7" s="5" customFormat="1" ht="12.75" customHeight="1">
      <c r="A35" s="24" t="s">
        <v>47</v>
      </c>
      <c r="B35" s="25"/>
      <c r="C35" s="26" t="s">
        <v>48</v>
      </c>
      <c r="D35" s="29"/>
      <c r="E35" s="30"/>
      <c r="F35" s="23">
        <v>160972</v>
      </c>
      <c r="G35" s="23">
        <v>148301</v>
      </c>
    </row>
    <row r="36" spans="1:7" s="5" customFormat="1" ht="12.75" customHeight="1">
      <c r="A36" s="24" t="s">
        <v>49</v>
      </c>
      <c r="B36" s="39"/>
      <c r="C36" s="40" t="s">
        <v>50</v>
      </c>
      <c r="D36" s="41"/>
      <c r="E36" s="30"/>
      <c r="F36" s="23">
        <v>44061</v>
      </c>
      <c r="G36" s="23">
        <v>47440</v>
      </c>
    </row>
    <row r="37" spans="1:7" s="5" customFormat="1" ht="12.75" customHeight="1">
      <c r="A37" s="24" t="s">
        <v>51</v>
      </c>
      <c r="B37" s="25"/>
      <c r="C37" s="26" t="s">
        <v>52</v>
      </c>
      <c r="D37" s="29"/>
      <c r="E37" s="19"/>
      <c r="F37" s="23"/>
      <c r="G37" s="23"/>
    </row>
    <row r="38" spans="1:7" s="5" customFormat="1" ht="12.75" customHeight="1">
      <c r="A38" s="19" t="s">
        <v>53</v>
      </c>
      <c r="B38" s="42" t="s">
        <v>54</v>
      </c>
      <c r="C38" s="42"/>
      <c r="D38" s="43"/>
      <c r="E38" s="19"/>
      <c r="F38" s="23"/>
      <c r="G38" s="23"/>
    </row>
    <row r="39" spans="1:7" s="5" customFormat="1" ht="12.75" customHeight="1">
      <c r="A39" s="19" t="s">
        <v>55</v>
      </c>
      <c r="B39" s="42" t="s">
        <v>56</v>
      </c>
      <c r="C39" s="42"/>
      <c r="D39" s="43"/>
      <c r="E39" s="30"/>
      <c r="F39" s="23"/>
      <c r="G39" s="23"/>
    </row>
    <row r="40" spans="1:7" s="5" customFormat="1" ht="12.75" customHeight="1">
      <c r="A40" s="13" t="s">
        <v>57</v>
      </c>
      <c r="B40" s="14" t="s">
        <v>58</v>
      </c>
      <c r="C40" s="15"/>
      <c r="D40" s="16"/>
      <c r="E40" s="31"/>
      <c r="F40" s="23"/>
      <c r="G40" s="23"/>
    </row>
    <row r="41" spans="1:7" s="5" customFormat="1" ht="12.75" customHeight="1">
      <c r="A41" s="11" t="s">
        <v>59</v>
      </c>
      <c r="B41" s="44" t="s">
        <v>60</v>
      </c>
      <c r="C41" s="45"/>
      <c r="D41" s="46"/>
      <c r="E41" s="19"/>
      <c r="F41" s="18">
        <f>+F42+F49</f>
        <v>535283</v>
      </c>
      <c r="G41" s="18">
        <f>+G42+G49</f>
        <v>499040</v>
      </c>
    </row>
    <row r="42" spans="1:7" s="5" customFormat="1" ht="12.75" customHeight="1">
      <c r="A42" s="47" t="s">
        <v>19</v>
      </c>
      <c r="B42" s="48" t="s">
        <v>61</v>
      </c>
      <c r="C42" s="49"/>
      <c r="D42" s="50"/>
      <c r="E42" s="19"/>
      <c r="F42" s="23">
        <f>+F43+F44+F45+F46+F47</f>
        <v>14642</v>
      </c>
      <c r="G42" s="23">
        <f>+G43+G44+G45+G46+G47</f>
        <v>1599</v>
      </c>
    </row>
    <row r="43" spans="1:7" s="5" customFormat="1" ht="12.75" customHeight="1">
      <c r="A43" s="51" t="s">
        <v>21</v>
      </c>
      <c r="B43" s="39"/>
      <c r="C43" s="40" t="s">
        <v>62</v>
      </c>
      <c r="D43" s="41"/>
      <c r="E43" s="31"/>
      <c r="F43" s="23"/>
      <c r="G43" s="23"/>
    </row>
    <row r="44" spans="1:7" s="5" customFormat="1" ht="12.75" customHeight="1">
      <c r="A44" s="51" t="s">
        <v>23</v>
      </c>
      <c r="B44" s="39"/>
      <c r="C44" s="40" t="s">
        <v>63</v>
      </c>
      <c r="D44" s="41"/>
      <c r="E44" s="30"/>
      <c r="F44" s="23">
        <v>14642</v>
      </c>
      <c r="G44" s="23">
        <v>1599</v>
      </c>
    </row>
    <row r="45" spans="1:7" s="5" customFormat="1" ht="12.75">
      <c r="A45" s="51" t="s">
        <v>25</v>
      </c>
      <c r="B45" s="39"/>
      <c r="C45" s="40" t="s">
        <v>64</v>
      </c>
      <c r="D45" s="41"/>
      <c r="E45" s="31"/>
      <c r="F45" s="23"/>
      <c r="G45" s="23"/>
    </row>
    <row r="46" spans="1:7" s="5" customFormat="1" ht="12.75">
      <c r="A46" s="51" t="s">
        <v>27</v>
      </c>
      <c r="B46" s="39"/>
      <c r="C46" s="40" t="s">
        <v>65</v>
      </c>
      <c r="D46" s="41"/>
      <c r="E46" s="31"/>
      <c r="F46" s="23"/>
      <c r="G46" s="23"/>
    </row>
    <row r="47" spans="1:7" s="5" customFormat="1" ht="12.75" customHeight="1">
      <c r="A47" s="51" t="s">
        <v>29</v>
      </c>
      <c r="B47" s="45"/>
      <c r="C47" s="141" t="s">
        <v>66</v>
      </c>
      <c r="D47" s="135"/>
      <c r="E47" s="31"/>
      <c r="F47" s="23"/>
      <c r="G47" s="23"/>
    </row>
    <row r="48" spans="1:7" s="5" customFormat="1" ht="12.75" customHeight="1">
      <c r="A48" s="47" t="s">
        <v>31</v>
      </c>
      <c r="B48" s="52" t="s">
        <v>67</v>
      </c>
      <c r="C48" s="53"/>
      <c r="D48" s="54"/>
      <c r="E48" s="19"/>
      <c r="F48" s="23"/>
      <c r="G48" s="23"/>
    </row>
    <row r="49" spans="1:7" s="5" customFormat="1" ht="12.75" customHeight="1">
      <c r="A49" s="47" t="s">
        <v>53</v>
      </c>
      <c r="B49" s="48" t="s">
        <v>68</v>
      </c>
      <c r="C49" s="49"/>
      <c r="D49" s="50"/>
      <c r="E49" s="19"/>
      <c r="F49" s="18">
        <f>+F50+F51+F52+F53+F54+F55+F57</f>
        <v>520641</v>
      </c>
      <c r="G49" s="18">
        <f>+G50+G51+G52+G53+G54+G55+G57</f>
        <v>497441</v>
      </c>
    </row>
    <row r="50" spans="1:7" s="5" customFormat="1" ht="12.75" customHeight="1">
      <c r="A50" s="51" t="s">
        <v>69</v>
      </c>
      <c r="B50" s="49"/>
      <c r="C50" s="55" t="s">
        <v>70</v>
      </c>
      <c r="D50" s="56"/>
      <c r="E50" s="19"/>
      <c r="F50" s="23"/>
      <c r="G50" s="23"/>
    </row>
    <row r="51" spans="1:7" s="5" customFormat="1" ht="12.75" customHeight="1">
      <c r="A51" s="57" t="s">
        <v>71</v>
      </c>
      <c r="B51" s="39"/>
      <c r="C51" s="40" t="s">
        <v>72</v>
      </c>
      <c r="D51" s="58"/>
      <c r="E51" s="59"/>
      <c r="F51" s="23"/>
      <c r="G51" s="23"/>
    </row>
    <row r="52" spans="1:7" s="5" customFormat="1" ht="12.75" customHeight="1">
      <c r="A52" s="51" t="s">
        <v>73</v>
      </c>
      <c r="B52" s="39"/>
      <c r="C52" s="40" t="s">
        <v>74</v>
      </c>
      <c r="D52" s="41"/>
      <c r="E52" s="60"/>
      <c r="F52" s="23"/>
      <c r="G52" s="23"/>
    </row>
    <row r="53" spans="1:7" s="5" customFormat="1" ht="12.75" customHeight="1">
      <c r="A53" s="51" t="s">
        <v>75</v>
      </c>
      <c r="B53" s="39"/>
      <c r="C53" s="141" t="s">
        <v>76</v>
      </c>
      <c r="D53" s="135"/>
      <c r="E53" s="60"/>
      <c r="F53" s="23"/>
      <c r="G53" s="23"/>
    </row>
    <row r="54" spans="1:7" s="5" customFormat="1" ht="12.75" customHeight="1">
      <c r="A54" s="51" t="s">
        <v>77</v>
      </c>
      <c r="B54" s="39"/>
      <c r="C54" s="40" t="s">
        <v>78</v>
      </c>
      <c r="D54" s="41"/>
      <c r="E54" s="60"/>
      <c r="F54" s="23">
        <v>487325</v>
      </c>
      <c r="G54" s="23">
        <v>388689</v>
      </c>
    </row>
    <row r="55" spans="1:7" s="5" customFormat="1" ht="12.75" customHeight="1">
      <c r="A55" s="51" t="s">
        <v>79</v>
      </c>
      <c r="B55" s="39"/>
      <c r="C55" s="40" t="s">
        <v>80</v>
      </c>
      <c r="D55" s="41"/>
      <c r="E55" s="60"/>
      <c r="F55" s="23">
        <v>17361</v>
      </c>
      <c r="G55" s="23">
        <v>40721</v>
      </c>
    </row>
    <row r="56" spans="1:7" s="5" customFormat="1" ht="12.75" customHeight="1">
      <c r="A56" s="47" t="s">
        <v>55</v>
      </c>
      <c r="B56" s="61" t="s">
        <v>81</v>
      </c>
      <c r="C56" s="61"/>
      <c r="D56" s="62"/>
      <c r="E56" s="60"/>
      <c r="F56" s="23"/>
      <c r="G56" s="23"/>
    </row>
    <row r="57" spans="1:7" s="5" customFormat="1" ht="12.75" customHeight="1">
      <c r="A57" s="47" t="s">
        <v>82</v>
      </c>
      <c r="B57" s="61" t="s">
        <v>83</v>
      </c>
      <c r="C57" s="61"/>
      <c r="D57" s="62"/>
      <c r="E57" s="60"/>
      <c r="F57" s="23">
        <v>15955</v>
      </c>
      <c r="G57" s="23">
        <v>68031</v>
      </c>
    </row>
    <row r="58" spans="1:7" s="5" customFormat="1" ht="12.75" customHeight="1">
      <c r="A58" s="19"/>
      <c r="B58" s="35" t="s">
        <v>84</v>
      </c>
      <c r="C58" s="36"/>
      <c r="D58" s="37"/>
      <c r="E58" s="19"/>
      <c r="F58" s="18">
        <f>+F41+F20</f>
        <v>3276055</v>
      </c>
      <c r="G58" s="18">
        <f>+G41+G20</f>
        <v>2758041</v>
      </c>
    </row>
    <row r="59" spans="1:7" s="5" customFormat="1" ht="12.75" customHeight="1">
      <c r="A59" s="13" t="s">
        <v>85</v>
      </c>
      <c r="B59" s="14" t="s">
        <v>86</v>
      </c>
      <c r="C59" s="14"/>
      <c r="D59" s="63"/>
      <c r="E59" s="19"/>
      <c r="F59" s="18">
        <f>+F60+F61+F62+F63</f>
        <v>2768485</v>
      </c>
      <c r="G59" s="18">
        <f>+G60+G61+G62+G63</f>
        <v>2363022</v>
      </c>
    </row>
    <row r="60" spans="1:7" s="5" customFormat="1" ht="12.75" customHeight="1">
      <c r="A60" s="19" t="s">
        <v>19</v>
      </c>
      <c r="B60" s="42" t="s">
        <v>87</v>
      </c>
      <c r="C60" s="42"/>
      <c r="D60" s="43"/>
      <c r="E60" s="60"/>
      <c r="F60" s="23">
        <v>138529</v>
      </c>
      <c r="G60" s="23">
        <v>106737</v>
      </c>
    </row>
    <row r="61" spans="1:7" s="5" customFormat="1" ht="12.75" customHeight="1">
      <c r="A61" s="34" t="s">
        <v>31</v>
      </c>
      <c r="B61" s="35" t="s">
        <v>88</v>
      </c>
      <c r="C61" s="36"/>
      <c r="D61" s="37"/>
      <c r="E61" s="60"/>
      <c r="F61" s="23">
        <v>2561975</v>
      </c>
      <c r="G61" s="23">
        <v>2161371</v>
      </c>
    </row>
    <row r="62" spans="1:7" s="5" customFormat="1" ht="12.75" customHeight="1">
      <c r="A62" s="19" t="s">
        <v>53</v>
      </c>
      <c r="B62" s="130" t="s">
        <v>89</v>
      </c>
      <c r="C62" s="131"/>
      <c r="D62" s="132"/>
      <c r="E62" s="60"/>
      <c r="F62" s="23">
        <v>36117</v>
      </c>
      <c r="G62" s="23">
        <v>34256</v>
      </c>
    </row>
    <row r="63" spans="1:7" s="5" customFormat="1" ht="12.75" customHeight="1">
      <c r="A63" s="19" t="s">
        <v>90</v>
      </c>
      <c r="B63" s="42" t="s">
        <v>91</v>
      </c>
      <c r="C63" s="25"/>
      <c r="D63" s="17"/>
      <c r="E63" s="60"/>
      <c r="F63" s="23">
        <v>31864</v>
      </c>
      <c r="G63" s="23">
        <v>60658</v>
      </c>
    </row>
    <row r="64" spans="1:7" s="5" customFormat="1" ht="12.75" customHeight="1">
      <c r="A64" s="13" t="s">
        <v>92</v>
      </c>
      <c r="B64" s="14" t="s">
        <v>93</v>
      </c>
      <c r="C64" s="15"/>
      <c r="D64" s="16"/>
      <c r="E64" s="19"/>
      <c r="F64" s="64">
        <f>+F65+F69</f>
        <v>523432</v>
      </c>
      <c r="G64" s="64">
        <f>+G65+G69</f>
        <v>380120</v>
      </c>
    </row>
    <row r="65" spans="1:7" s="5" customFormat="1" ht="12.75" customHeight="1">
      <c r="A65" s="19" t="s">
        <v>19</v>
      </c>
      <c r="B65" s="20" t="s">
        <v>94</v>
      </c>
      <c r="C65" s="65"/>
      <c r="D65" s="66"/>
      <c r="E65" s="19"/>
      <c r="F65" s="67"/>
      <c r="G65" s="67"/>
    </row>
    <row r="66" spans="1:7" s="5" customFormat="1" ht="12.75">
      <c r="A66" s="24" t="s">
        <v>21</v>
      </c>
      <c r="B66" s="68"/>
      <c r="C66" s="26" t="s">
        <v>95</v>
      </c>
      <c r="D66" s="69"/>
      <c r="E66" s="60"/>
      <c r="F66" s="67"/>
      <c r="G66" s="67"/>
    </row>
    <row r="67" spans="1:7" s="5" customFormat="1" ht="12.75" customHeight="1">
      <c r="A67" s="24" t="s">
        <v>23</v>
      </c>
      <c r="B67" s="25"/>
      <c r="C67" s="26" t="s">
        <v>96</v>
      </c>
      <c r="D67" s="29"/>
      <c r="E67" s="19"/>
      <c r="F67" s="67"/>
      <c r="G67" s="67"/>
    </row>
    <row r="68" spans="1:7" s="5" customFormat="1" ht="12.75" customHeight="1">
      <c r="A68" s="24" t="s">
        <v>97</v>
      </c>
      <c r="B68" s="25"/>
      <c r="C68" s="26" t="s">
        <v>98</v>
      </c>
      <c r="D68" s="29"/>
      <c r="E68" s="30"/>
      <c r="F68" s="67"/>
      <c r="G68" s="67"/>
    </row>
    <row r="69" spans="1:7" s="73" customFormat="1" ht="12.75" customHeight="1">
      <c r="A69" s="47" t="s">
        <v>31</v>
      </c>
      <c r="B69" s="70" t="s">
        <v>99</v>
      </c>
      <c r="C69" s="71"/>
      <c r="D69" s="72"/>
      <c r="E69" s="47"/>
      <c r="F69" s="23">
        <f>+F70+F71+F72+F73+F74+F75+F76+F77+F78+F79+F80+F81+F82+F83</f>
        <v>523432</v>
      </c>
      <c r="G69" s="23">
        <f>+G70+G71+G72+G73+G74+G75+G76+G77+G78+G79+G80+G81+G82+G83</f>
        <v>380120</v>
      </c>
    </row>
    <row r="70" spans="1:7" s="5" customFormat="1" ht="12.75" customHeight="1">
      <c r="A70" s="24" t="s">
        <v>33</v>
      </c>
      <c r="B70" s="25"/>
      <c r="C70" s="26" t="s">
        <v>100</v>
      </c>
      <c r="D70" s="27"/>
      <c r="E70" s="19"/>
      <c r="F70" s="67"/>
      <c r="G70" s="67"/>
    </row>
    <row r="71" spans="1:7" s="5" customFormat="1" ht="12.75" customHeight="1">
      <c r="A71" s="24" t="s">
        <v>35</v>
      </c>
      <c r="B71" s="68"/>
      <c r="C71" s="26" t="s">
        <v>101</v>
      </c>
      <c r="D71" s="69"/>
      <c r="E71" s="60"/>
      <c r="F71" s="67"/>
      <c r="G71" s="67"/>
    </row>
    <row r="72" spans="1:7" s="5" customFormat="1" ht="12.75">
      <c r="A72" s="24" t="s">
        <v>37</v>
      </c>
      <c r="B72" s="68"/>
      <c r="C72" s="26" t="s">
        <v>102</v>
      </c>
      <c r="D72" s="69"/>
      <c r="E72" s="60"/>
      <c r="F72" s="67"/>
      <c r="G72" s="67"/>
    </row>
    <row r="73" spans="1:7" s="5" customFormat="1" ht="12.75">
      <c r="A73" s="74" t="s">
        <v>39</v>
      </c>
      <c r="B73" s="49"/>
      <c r="C73" s="75" t="s">
        <v>103</v>
      </c>
      <c r="D73" s="56"/>
      <c r="E73" s="60"/>
      <c r="F73" s="67"/>
      <c r="G73" s="67"/>
    </row>
    <row r="74" spans="1:7" s="5" customFormat="1" ht="12.75">
      <c r="A74" s="19" t="s">
        <v>41</v>
      </c>
      <c r="B74" s="33"/>
      <c r="C74" s="33" t="s">
        <v>104</v>
      </c>
      <c r="D74" s="27"/>
      <c r="E74" s="76"/>
      <c r="F74" s="67"/>
      <c r="G74" s="67"/>
    </row>
    <row r="75" spans="1:7" s="5" customFormat="1" ht="12.75" customHeight="1">
      <c r="A75" s="77" t="s">
        <v>43</v>
      </c>
      <c r="B75" s="71"/>
      <c r="C75" s="78" t="s">
        <v>105</v>
      </c>
      <c r="D75" s="79"/>
      <c r="E75" s="19"/>
      <c r="F75" s="67"/>
      <c r="G75" s="67"/>
    </row>
    <row r="76" spans="1:7" s="5" customFormat="1" ht="12.75" customHeight="1">
      <c r="A76" s="51" t="s">
        <v>106</v>
      </c>
      <c r="B76" s="39"/>
      <c r="C76" s="58"/>
      <c r="D76" s="41" t="s">
        <v>107</v>
      </c>
      <c r="E76" s="60"/>
      <c r="F76" s="67"/>
      <c r="G76" s="67"/>
    </row>
    <row r="77" spans="1:7" s="5" customFormat="1" ht="12.75" customHeight="1">
      <c r="A77" s="51" t="s">
        <v>108</v>
      </c>
      <c r="B77" s="39"/>
      <c r="C77" s="58"/>
      <c r="D77" s="41" t="s">
        <v>109</v>
      </c>
      <c r="E77" s="31"/>
      <c r="F77" s="67">
        <v>8766</v>
      </c>
      <c r="G77" s="67"/>
    </row>
    <row r="78" spans="1:7" s="5" customFormat="1" ht="12.75" customHeight="1">
      <c r="A78" s="51" t="s">
        <v>45</v>
      </c>
      <c r="B78" s="53"/>
      <c r="C78" s="80" t="s">
        <v>110</v>
      </c>
      <c r="D78" s="81"/>
      <c r="E78" s="31"/>
      <c r="F78" s="67"/>
      <c r="G78" s="67"/>
    </row>
    <row r="79" spans="1:7" s="5" customFormat="1" ht="12.75" customHeight="1">
      <c r="A79" s="51" t="s">
        <v>47</v>
      </c>
      <c r="B79" s="82"/>
      <c r="C79" s="40" t="s">
        <v>111</v>
      </c>
      <c r="D79" s="83"/>
      <c r="E79" s="60"/>
      <c r="F79" s="67"/>
      <c r="G79" s="67"/>
    </row>
    <row r="80" spans="1:7" s="5" customFormat="1" ht="12.75" customHeight="1">
      <c r="A80" s="51" t="s">
        <v>49</v>
      </c>
      <c r="B80" s="25"/>
      <c r="C80" s="26" t="s">
        <v>112</v>
      </c>
      <c r="D80" s="29"/>
      <c r="E80" s="60"/>
      <c r="F80" s="67">
        <v>323208</v>
      </c>
      <c r="G80" s="67">
        <v>233919</v>
      </c>
    </row>
    <row r="81" spans="1:7" s="5" customFormat="1" ht="12.75" customHeight="1">
      <c r="A81" s="51" t="s">
        <v>51</v>
      </c>
      <c r="B81" s="25"/>
      <c r="C81" s="26" t="s">
        <v>113</v>
      </c>
      <c r="D81" s="29"/>
      <c r="E81" s="60"/>
      <c r="F81" s="67"/>
      <c r="G81" s="67">
        <v>99308</v>
      </c>
    </row>
    <row r="82" spans="1:7" s="5" customFormat="1" ht="12.75" customHeight="1">
      <c r="A82" s="24" t="s">
        <v>114</v>
      </c>
      <c r="B82" s="39"/>
      <c r="C82" s="40" t="s">
        <v>115</v>
      </c>
      <c r="D82" s="41"/>
      <c r="E82" s="30"/>
      <c r="F82" s="67">
        <v>188917</v>
      </c>
      <c r="G82" s="67">
        <v>46893</v>
      </c>
    </row>
    <row r="83" spans="1:7" s="5" customFormat="1" ht="12.75" customHeight="1">
      <c r="A83" s="24" t="s">
        <v>116</v>
      </c>
      <c r="B83" s="25"/>
      <c r="C83" s="26" t="s">
        <v>117</v>
      </c>
      <c r="D83" s="29"/>
      <c r="E83" s="30"/>
      <c r="F83" s="67">
        <v>2541</v>
      </c>
      <c r="G83" s="67"/>
    </row>
    <row r="84" spans="1:7" s="5" customFormat="1" ht="12.75" customHeight="1">
      <c r="A84" s="13" t="s">
        <v>118</v>
      </c>
      <c r="B84" s="84" t="s">
        <v>119</v>
      </c>
      <c r="C84" s="85"/>
      <c r="D84" s="86"/>
      <c r="E84" s="30"/>
      <c r="F84" s="64">
        <f>+F90+F89+F86+F85</f>
        <v>-15862</v>
      </c>
      <c r="G84" s="64">
        <f>+G90+G89+G86+G85</f>
        <v>14899</v>
      </c>
    </row>
    <row r="85" spans="1:7" s="5" customFormat="1" ht="12.75" customHeight="1">
      <c r="A85" s="19" t="s">
        <v>19</v>
      </c>
      <c r="B85" s="42" t="s">
        <v>120</v>
      </c>
      <c r="C85" s="25"/>
      <c r="D85" s="17"/>
      <c r="E85" s="30"/>
      <c r="F85" s="67"/>
      <c r="G85" s="67"/>
    </row>
    <row r="86" spans="1:7" s="5" customFormat="1" ht="12.75" customHeight="1">
      <c r="A86" s="19" t="s">
        <v>31</v>
      </c>
      <c r="B86" s="20" t="s">
        <v>121</v>
      </c>
      <c r="C86" s="65"/>
      <c r="D86" s="66"/>
      <c r="E86" s="19"/>
      <c r="F86" s="67"/>
      <c r="G86" s="67"/>
    </row>
    <row r="87" spans="1:7" s="5" customFormat="1" ht="12.75" customHeight="1">
      <c r="A87" s="24" t="s">
        <v>33</v>
      </c>
      <c r="B87" s="25"/>
      <c r="C87" s="26" t="s">
        <v>122</v>
      </c>
      <c r="D87" s="29"/>
      <c r="E87" s="19"/>
      <c r="F87" s="67"/>
      <c r="G87" s="67"/>
    </row>
    <row r="88" spans="1:7" s="5" customFormat="1" ht="12.75" customHeight="1">
      <c r="A88" s="24" t="s">
        <v>35</v>
      </c>
      <c r="B88" s="25"/>
      <c r="C88" s="26" t="s">
        <v>123</v>
      </c>
      <c r="D88" s="29"/>
      <c r="E88" s="19"/>
      <c r="F88" s="67"/>
      <c r="G88" s="67"/>
    </row>
    <row r="89" spans="1:7" s="5" customFormat="1" ht="12.75" customHeight="1">
      <c r="A89" s="47" t="s">
        <v>53</v>
      </c>
      <c r="B89" s="58" t="s">
        <v>124</v>
      </c>
      <c r="C89" s="58"/>
      <c r="D89" s="87"/>
      <c r="E89" s="19"/>
      <c r="F89" s="67"/>
      <c r="G89" s="67"/>
    </row>
    <row r="90" spans="1:7" s="5" customFormat="1" ht="12.75" customHeight="1">
      <c r="A90" s="34" t="s">
        <v>55</v>
      </c>
      <c r="B90" s="35" t="s">
        <v>125</v>
      </c>
      <c r="C90" s="36"/>
      <c r="D90" s="37"/>
      <c r="E90" s="60"/>
      <c r="F90" s="67">
        <f>+F91+F92</f>
        <v>-15862</v>
      </c>
      <c r="G90" s="67">
        <f>+G91+G92</f>
        <v>14899</v>
      </c>
    </row>
    <row r="91" spans="1:7" s="5" customFormat="1" ht="12.75" customHeight="1">
      <c r="A91" s="24" t="s">
        <v>126</v>
      </c>
      <c r="B91" s="15"/>
      <c r="C91" s="26" t="s">
        <v>127</v>
      </c>
      <c r="D91" s="88"/>
      <c r="E91" s="30"/>
      <c r="F91" s="67">
        <v>-30401</v>
      </c>
      <c r="G91" s="67">
        <v>360</v>
      </c>
    </row>
    <row r="92" spans="1:7" s="5" customFormat="1" ht="12.75" customHeight="1">
      <c r="A92" s="24" t="s">
        <v>128</v>
      </c>
      <c r="B92" s="15"/>
      <c r="C92" s="26" t="s">
        <v>129</v>
      </c>
      <c r="D92" s="88"/>
      <c r="E92" s="31"/>
      <c r="F92" s="67">
        <v>14539</v>
      </c>
      <c r="G92" s="67">
        <v>14539</v>
      </c>
    </row>
    <row r="93" spans="1:7" s="5" customFormat="1" ht="12.75" customHeight="1">
      <c r="A93" s="13" t="s">
        <v>130</v>
      </c>
      <c r="B93" s="84" t="s">
        <v>131</v>
      </c>
      <c r="C93" s="86"/>
      <c r="D93" s="86"/>
      <c r="E93" s="31"/>
      <c r="F93" s="67"/>
      <c r="G93" s="67"/>
    </row>
    <row r="94" spans="1:7" s="5" customFormat="1" ht="25.5" customHeight="1">
      <c r="A94" s="13"/>
      <c r="B94" s="133" t="s">
        <v>132</v>
      </c>
      <c r="C94" s="134"/>
      <c r="D94" s="135"/>
      <c r="E94" s="19"/>
      <c r="F94" s="64">
        <f>+F84+F64+F59</f>
        <v>3276055</v>
      </c>
      <c r="G94" s="64">
        <f>+G84+G64+G59</f>
        <v>2758041</v>
      </c>
    </row>
    <row r="95" spans="1:7" s="5" customFormat="1" ht="12.75">
      <c r="A95" s="89"/>
      <c r="B95" s="90"/>
      <c r="C95" s="90"/>
      <c r="D95" s="90"/>
      <c r="E95" s="90"/>
      <c r="F95" s="2"/>
      <c r="G95" s="2"/>
    </row>
    <row r="96" spans="1:7" s="5" customFormat="1" ht="12.75" customHeight="1">
      <c r="A96" s="136" t="s">
        <v>133</v>
      </c>
      <c r="B96" s="136"/>
      <c r="C96" s="136"/>
      <c r="D96" s="136"/>
      <c r="E96" s="136"/>
      <c r="F96" s="136" t="s">
        <v>134</v>
      </c>
      <c r="G96" s="136"/>
    </row>
    <row r="97" spans="1:7" s="5" customFormat="1" ht="12.75">
      <c r="A97" s="129" t="s">
        <v>135</v>
      </c>
      <c r="B97" s="129"/>
      <c r="C97" s="129"/>
      <c r="D97" s="129"/>
      <c r="E97" s="129"/>
      <c r="F97" s="129" t="s">
        <v>136</v>
      </c>
      <c r="G97" s="129"/>
    </row>
    <row r="98" spans="1:7" s="5" customFormat="1" ht="12.75">
      <c r="A98" s="91"/>
      <c r="B98" s="91"/>
      <c r="C98" s="91"/>
      <c r="D98" s="91"/>
      <c r="E98" s="92"/>
      <c r="F98" s="9"/>
      <c r="G98" s="9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2">
    <mergeCell ref="A8:G8"/>
    <mergeCell ref="A9:G9"/>
    <mergeCell ref="A10:G11"/>
    <mergeCell ref="A12:E12"/>
    <mergeCell ref="E2:G2"/>
    <mergeCell ref="E3:G3"/>
    <mergeCell ref="A5:G6"/>
    <mergeCell ref="A7:G7"/>
    <mergeCell ref="D18:G18"/>
    <mergeCell ref="B19:D19"/>
    <mergeCell ref="C47:D47"/>
    <mergeCell ref="C53:D53"/>
    <mergeCell ref="A13:G13"/>
    <mergeCell ref="A14:G14"/>
    <mergeCell ref="A16:G16"/>
    <mergeCell ref="A17:G17"/>
    <mergeCell ref="A97:E97"/>
    <mergeCell ref="F97:G97"/>
    <mergeCell ref="B62:D62"/>
    <mergeCell ref="B94:D94"/>
    <mergeCell ref="A96:E96"/>
    <mergeCell ref="F96:G9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C31" sqref="C31:F31"/>
    </sheetView>
  </sheetViews>
  <sheetFormatPr defaultColWidth="9.140625" defaultRowHeight="12.75"/>
  <cols>
    <col min="1" max="1" width="8.00390625" style="8" customWidth="1"/>
    <col min="2" max="2" width="1.57421875" style="8" hidden="1" customWidth="1"/>
    <col min="3" max="3" width="30.140625" style="8" customWidth="1"/>
    <col min="4" max="4" width="18.28125" style="8" customWidth="1"/>
    <col min="5" max="5" width="0" style="8" hidden="1" customWidth="1"/>
    <col min="6" max="6" width="11.7109375" style="8" customWidth="1"/>
    <col min="7" max="9" width="13.140625" style="8" customWidth="1"/>
    <col min="10" max="16384" width="9.140625" style="8" customWidth="1"/>
  </cols>
  <sheetData>
    <row r="1" spans="7:8" ht="12.75">
      <c r="G1" s="93"/>
      <c r="H1" s="93"/>
    </row>
    <row r="2" spans="4:9" ht="15.75">
      <c r="D2" s="94"/>
      <c r="G2" s="95" t="s">
        <v>137</v>
      </c>
      <c r="H2" s="96"/>
      <c r="I2" s="96"/>
    </row>
    <row r="3" spans="7:9" ht="15.75">
      <c r="G3" s="95" t="s">
        <v>1</v>
      </c>
      <c r="H3" s="96"/>
      <c r="I3" s="96"/>
    </row>
    <row r="5" spans="1:7" ht="12.75">
      <c r="A5" s="129" t="s">
        <v>3</v>
      </c>
      <c r="B5" s="136"/>
      <c r="C5" s="136"/>
      <c r="D5" s="136"/>
      <c r="E5" s="136"/>
      <c r="F5" s="147"/>
      <c r="G5" s="147"/>
    </row>
    <row r="6" spans="1:9" ht="14.25">
      <c r="A6" s="129" t="s">
        <v>5</v>
      </c>
      <c r="B6" s="136"/>
      <c r="C6" s="136"/>
      <c r="D6" s="136"/>
      <c r="E6" s="136"/>
      <c r="F6" s="147"/>
      <c r="G6" s="147"/>
      <c r="H6" s="97"/>
      <c r="I6" s="97"/>
    </row>
    <row r="7" spans="1:9" ht="9.75" customHeight="1">
      <c r="A7" s="182"/>
      <c r="B7" s="178"/>
      <c r="C7" s="178"/>
      <c r="D7" s="178"/>
      <c r="E7" s="178"/>
      <c r="F7" s="178"/>
      <c r="G7" s="178"/>
      <c r="H7" s="178"/>
      <c r="I7" s="178"/>
    </row>
    <row r="8" spans="1:9" ht="15">
      <c r="A8" s="179" t="s">
        <v>138</v>
      </c>
      <c r="B8" s="180"/>
      <c r="C8" s="180"/>
      <c r="D8" s="180"/>
      <c r="E8" s="180"/>
      <c r="F8" s="180"/>
      <c r="G8" s="180"/>
      <c r="H8" s="180"/>
      <c r="I8" s="180"/>
    </row>
    <row r="9" spans="1:9" ht="8.25" customHeight="1">
      <c r="A9" s="177"/>
      <c r="B9" s="178"/>
      <c r="C9" s="178"/>
      <c r="D9" s="178"/>
      <c r="E9" s="178"/>
      <c r="F9" s="178"/>
      <c r="G9" s="178"/>
      <c r="H9" s="178"/>
      <c r="I9" s="178"/>
    </row>
    <row r="10" spans="1:9" ht="15">
      <c r="A10" s="179" t="s">
        <v>8</v>
      </c>
      <c r="B10" s="180"/>
      <c r="C10" s="180"/>
      <c r="D10" s="180"/>
      <c r="E10" s="180"/>
      <c r="F10" s="180"/>
      <c r="G10" s="180"/>
      <c r="H10" s="180"/>
      <c r="I10" s="180"/>
    </row>
    <row r="11" spans="1:9" ht="9.75" customHeight="1">
      <c r="A11" s="98"/>
      <c r="B11" s="97"/>
      <c r="C11" s="97"/>
      <c r="D11" s="97"/>
      <c r="E11" s="97"/>
      <c r="F11" s="97"/>
      <c r="G11" s="97"/>
      <c r="H11" s="97"/>
      <c r="I11" s="97"/>
    </row>
    <row r="12" spans="1:9" ht="15">
      <c r="A12" s="177" t="s">
        <v>139</v>
      </c>
      <c r="B12" s="178"/>
      <c r="C12" s="178"/>
      <c r="D12" s="178"/>
      <c r="E12" s="178"/>
      <c r="F12" s="178"/>
      <c r="G12" s="178"/>
      <c r="H12" s="178"/>
      <c r="I12" s="178"/>
    </row>
    <row r="13" spans="1:9" ht="15">
      <c r="A13" s="181" t="s">
        <v>140</v>
      </c>
      <c r="B13" s="178"/>
      <c r="C13" s="178"/>
      <c r="D13" s="178"/>
      <c r="E13" s="178"/>
      <c r="F13" s="178"/>
      <c r="G13" s="178"/>
      <c r="H13" s="178"/>
      <c r="I13" s="178"/>
    </row>
    <row r="14" spans="1:9" s="97" customFormat="1" ht="47.25">
      <c r="A14" s="175" t="s">
        <v>12</v>
      </c>
      <c r="B14" s="175"/>
      <c r="C14" s="175" t="s">
        <v>13</v>
      </c>
      <c r="D14" s="173"/>
      <c r="E14" s="173"/>
      <c r="F14" s="173"/>
      <c r="G14" s="99" t="s">
        <v>141</v>
      </c>
      <c r="H14" s="99" t="s">
        <v>142</v>
      </c>
      <c r="I14" s="99" t="s">
        <v>143</v>
      </c>
    </row>
    <row r="15" spans="1:9" s="104" customFormat="1" ht="25.5" customHeight="1">
      <c r="A15" s="100" t="s">
        <v>17</v>
      </c>
      <c r="B15" s="101" t="s">
        <v>144</v>
      </c>
      <c r="C15" s="174" t="s">
        <v>144</v>
      </c>
      <c r="D15" s="176"/>
      <c r="E15" s="176"/>
      <c r="F15" s="176"/>
      <c r="G15" s="101"/>
      <c r="H15" s="103">
        <f>+H16+H22</f>
        <v>2452688</v>
      </c>
      <c r="I15" s="103">
        <f>+I16+I22</f>
        <v>2707852</v>
      </c>
    </row>
    <row r="16" spans="1:9" ht="15.75">
      <c r="A16" s="105" t="s">
        <v>19</v>
      </c>
      <c r="B16" s="106" t="s">
        <v>145</v>
      </c>
      <c r="C16" s="172" t="s">
        <v>145</v>
      </c>
      <c r="D16" s="172"/>
      <c r="E16" s="172"/>
      <c r="F16" s="172"/>
      <c r="G16" s="106"/>
      <c r="H16" s="103">
        <f>+H17+H18+H19+H20</f>
        <v>2443055</v>
      </c>
      <c r="I16" s="103">
        <f>+I17+I18+I19+I20</f>
        <v>2679102</v>
      </c>
    </row>
    <row r="17" spans="1:9" ht="15.75">
      <c r="A17" s="105" t="s">
        <v>146</v>
      </c>
      <c r="B17" s="106" t="s">
        <v>87</v>
      </c>
      <c r="C17" s="172" t="s">
        <v>87</v>
      </c>
      <c r="D17" s="172"/>
      <c r="E17" s="172"/>
      <c r="F17" s="172"/>
      <c r="G17" s="107" t="s">
        <v>147</v>
      </c>
      <c r="H17" s="108">
        <v>2075135</v>
      </c>
      <c r="I17" s="108">
        <v>2209658</v>
      </c>
    </row>
    <row r="18" spans="1:9" ht="15.75">
      <c r="A18" s="105" t="s">
        <v>148</v>
      </c>
      <c r="B18" s="109" t="s">
        <v>149</v>
      </c>
      <c r="C18" s="170" t="s">
        <v>149</v>
      </c>
      <c r="D18" s="170"/>
      <c r="E18" s="170"/>
      <c r="F18" s="170"/>
      <c r="G18" s="107" t="s">
        <v>147</v>
      </c>
      <c r="H18" s="108">
        <v>297063</v>
      </c>
      <c r="I18" s="108">
        <v>364801</v>
      </c>
    </row>
    <row r="19" spans="1:9" ht="15.75">
      <c r="A19" s="105" t="s">
        <v>150</v>
      </c>
      <c r="B19" s="106" t="s">
        <v>151</v>
      </c>
      <c r="C19" s="170" t="s">
        <v>151</v>
      </c>
      <c r="D19" s="170"/>
      <c r="E19" s="170"/>
      <c r="F19" s="170"/>
      <c r="G19" s="107" t="s">
        <v>147</v>
      </c>
      <c r="H19" s="108">
        <v>340</v>
      </c>
      <c r="I19" s="108">
        <v>45661</v>
      </c>
    </row>
    <row r="20" spans="1:9" ht="15.75">
      <c r="A20" s="105" t="s">
        <v>152</v>
      </c>
      <c r="B20" s="109" t="s">
        <v>153</v>
      </c>
      <c r="C20" s="170" t="s">
        <v>153</v>
      </c>
      <c r="D20" s="170"/>
      <c r="E20" s="170"/>
      <c r="F20" s="170"/>
      <c r="G20" s="107" t="s">
        <v>147</v>
      </c>
      <c r="H20" s="108">
        <v>70517</v>
      </c>
      <c r="I20" s="108">
        <v>58982</v>
      </c>
    </row>
    <row r="21" spans="1:9" ht="15.75">
      <c r="A21" s="105" t="s">
        <v>31</v>
      </c>
      <c r="B21" s="106" t="s">
        <v>154</v>
      </c>
      <c r="C21" s="170" t="s">
        <v>154</v>
      </c>
      <c r="D21" s="170"/>
      <c r="E21" s="170"/>
      <c r="F21" s="170"/>
      <c r="G21" s="108"/>
      <c r="H21" s="101"/>
      <c r="I21" s="101"/>
    </row>
    <row r="22" spans="1:9" ht="15.75">
      <c r="A22" s="105" t="s">
        <v>53</v>
      </c>
      <c r="B22" s="106" t="s">
        <v>155</v>
      </c>
      <c r="C22" s="170" t="s">
        <v>155</v>
      </c>
      <c r="D22" s="170"/>
      <c r="E22" s="170"/>
      <c r="F22" s="170"/>
      <c r="G22" s="108"/>
      <c r="H22" s="103">
        <f>+H23+H24</f>
        <v>9633</v>
      </c>
      <c r="I22" s="103">
        <f>+I23+I24</f>
        <v>28750</v>
      </c>
    </row>
    <row r="23" spans="1:9" ht="15.75">
      <c r="A23" s="105" t="s">
        <v>156</v>
      </c>
      <c r="B23" s="109" t="s">
        <v>157</v>
      </c>
      <c r="C23" s="170" t="s">
        <v>157</v>
      </c>
      <c r="D23" s="170"/>
      <c r="E23" s="170"/>
      <c r="F23" s="170"/>
      <c r="G23" s="107" t="s">
        <v>158</v>
      </c>
      <c r="H23" s="108">
        <v>9633</v>
      </c>
      <c r="I23" s="108">
        <v>28750</v>
      </c>
    </row>
    <row r="24" spans="1:9" ht="15.75">
      <c r="A24" s="105" t="s">
        <v>159</v>
      </c>
      <c r="B24" s="109" t="s">
        <v>160</v>
      </c>
      <c r="C24" s="170" t="s">
        <v>160</v>
      </c>
      <c r="D24" s="170"/>
      <c r="E24" s="170"/>
      <c r="F24" s="170"/>
      <c r="G24" s="108"/>
      <c r="H24" s="103"/>
      <c r="I24" s="103"/>
    </row>
    <row r="25" spans="1:9" ht="15.75">
      <c r="A25" s="100" t="s">
        <v>57</v>
      </c>
      <c r="B25" s="101" t="s">
        <v>161</v>
      </c>
      <c r="C25" s="174" t="s">
        <v>161</v>
      </c>
      <c r="D25" s="174"/>
      <c r="E25" s="174"/>
      <c r="F25" s="174"/>
      <c r="G25" s="103"/>
      <c r="H25" s="103">
        <f>+H26+H27+H28+H29+H30+H31+H32+H33+H34+H35+H36+H37+H38+H39</f>
        <v>2483089</v>
      </c>
      <c r="I25" s="103">
        <f>+I26+I27+I28+I29+I30+I31+I32+I33+I34+I35+I36+I37+I38+I39</f>
        <v>2707492</v>
      </c>
    </row>
    <row r="26" spans="1:9" ht="15.75">
      <c r="A26" s="105" t="s">
        <v>19</v>
      </c>
      <c r="B26" s="106" t="s">
        <v>162</v>
      </c>
      <c r="C26" s="170" t="s">
        <v>163</v>
      </c>
      <c r="D26" s="171"/>
      <c r="E26" s="171"/>
      <c r="F26" s="171"/>
      <c r="G26" s="111" t="s">
        <v>164</v>
      </c>
      <c r="H26" s="108">
        <v>2166785</v>
      </c>
      <c r="I26" s="108">
        <v>2383739</v>
      </c>
    </row>
    <row r="27" spans="1:9" ht="15.75">
      <c r="A27" s="105" t="s">
        <v>31</v>
      </c>
      <c r="B27" s="106" t="s">
        <v>165</v>
      </c>
      <c r="C27" s="170" t="s">
        <v>166</v>
      </c>
      <c r="D27" s="171"/>
      <c r="E27" s="171"/>
      <c r="F27" s="171"/>
      <c r="G27" s="111" t="s">
        <v>164</v>
      </c>
      <c r="H27" s="108">
        <v>51358</v>
      </c>
      <c r="I27" s="108">
        <v>46764</v>
      </c>
    </row>
    <row r="28" spans="1:9" ht="15.75">
      <c r="A28" s="105" t="s">
        <v>53</v>
      </c>
      <c r="B28" s="106" t="s">
        <v>167</v>
      </c>
      <c r="C28" s="170" t="s">
        <v>168</v>
      </c>
      <c r="D28" s="171"/>
      <c r="E28" s="171"/>
      <c r="F28" s="171"/>
      <c r="G28" s="111" t="s">
        <v>164</v>
      </c>
      <c r="H28" s="108">
        <v>132143</v>
      </c>
      <c r="I28" s="108">
        <v>124242</v>
      </c>
    </row>
    <row r="29" spans="1:9" ht="15.75">
      <c r="A29" s="105" t="s">
        <v>55</v>
      </c>
      <c r="B29" s="106" t="s">
        <v>169</v>
      </c>
      <c r="C29" s="172" t="s">
        <v>170</v>
      </c>
      <c r="D29" s="171"/>
      <c r="E29" s="171"/>
      <c r="F29" s="171"/>
      <c r="G29" s="111" t="s">
        <v>164</v>
      </c>
      <c r="H29" s="108"/>
      <c r="I29" s="108"/>
    </row>
    <row r="30" spans="1:9" ht="15.75">
      <c r="A30" s="105" t="s">
        <v>82</v>
      </c>
      <c r="B30" s="106" t="s">
        <v>171</v>
      </c>
      <c r="C30" s="172" t="s">
        <v>172</v>
      </c>
      <c r="D30" s="171"/>
      <c r="E30" s="171"/>
      <c r="F30" s="171"/>
      <c r="G30" s="108"/>
      <c r="H30" s="108"/>
      <c r="I30" s="108"/>
    </row>
    <row r="31" spans="1:9" ht="15.75">
      <c r="A31" s="105" t="s">
        <v>173</v>
      </c>
      <c r="B31" s="106" t="s">
        <v>174</v>
      </c>
      <c r="C31" s="172" t="s">
        <v>175</v>
      </c>
      <c r="D31" s="171"/>
      <c r="E31" s="171"/>
      <c r="F31" s="171"/>
      <c r="G31" s="111" t="s">
        <v>164</v>
      </c>
      <c r="H31" s="108">
        <v>7227</v>
      </c>
      <c r="I31" s="108">
        <v>857</v>
      </c>
    </row>
    <row r="32" spans="1:9" ht="15.75">
      <c r="A32" s="105" t="s">
        <v>176</v>
      </c>
      <c r="B32" s="106" t="s">
        <v>177</v>
      </c>
      <c r="C32" s="172" t="s">
        <v>178</v>
      </c>
      <c r="D32" s="171"/>
      <c r="E32" s="171"/>
      <c r="F32" s="171"/>
      <c r="G32" s="108"/>
      <c r="H32" s="108"/>
      <c r="I32" s="108"/>
    </row>
    <row r="33" spans="1:9" ht="15.75">
      <c r="A33" s="105" t="s">
        <v>179</v>
      </c>
      <c r="B33" s="106" t="s">
        <v>180</v>
      </c>
      <c r="C33" s="170" t="s">
        <v>180</v>
      </c>
      <c r="D33" s="171"/>
      <c r="E33" s="171"/>
      <c r="F33" s="171"/>
      <c r="G33" s="108"/>
      <c r="H33" s="108"/>
      <c r="I33" s="108"/>
    </row>
    <row r="34" spans="1:9" ht="15.75">
      <c r="A34" s="105" t="s">
        <v>181</v>
      </c>
      <c r="B34" s="106" t="s">
        <v>182</v>
      </c>
      <c r="C34" s="172" t="s">
        <v>182</v>
      </c>
      <c r="D34" s="171"/>
      <c r="E34" s="171"/>
      <c r="F34" s="171"/>
      <c r="G34" s="111" t="s">
        <v>164</v>
      </c>
      <c r="H34" s="108">
        <v>113100</v>
      </c>
      <c r="I34" s="108">
        <v>112690</v>
      </c>
    </row>
    <row r="35" spans="1:9" ht="15.75">
      <c r="A35" s="105" t="s">
        <v>183</v>
      </c>
      <c r="B35" s="106" t="s">
        <v>184</v>
      </c>
      <c r="C35" s="170" t="s">
        <v>185</v>
      </c>
      <c r="D35" s="173"/>
      <c r="E35" s="173"/>
      <c r="F35" s="173"/>
      <c r="G35" s="108"/>
      <c r="H35" s="108"/>
      <c r="I35" s="108"/>
    </row>
    <row r="36" spans="1:9" ht="15.75" customHeight="1">
      <c r="A36" s="105" t="s">
        <v>186</v>
      </c>
      <c r="B36" s="106" t="s">
        <v>187</v>
      </c>
      <c r="C36" s="170" t="s">
        <v>188</v>
      </c>
      <c r="D36" s="171"/>
      <c r="E36" s="171"/>
      <c r="F36" s="171"/>
      <c r="G36" s="108"/>
      <c r="H36" s="108"/>
      <c r="I36" s="108"/>
    </row>
    <row r="37" spans="1:9" ht="15.75" customHeight="1">
      <c r="A37" s="105" t="s">
        <v>189</v>
      </c>
      <c r="B37" s="106" t="s">
        <v>190</v>
      </c>
      <c r="C37" s="170" t="s">
        <v>191</v>
      </c>
      <c r="D37" s="171"/>
      <c r="E37" s="171"/>
      <c r="F37" s="171"/>
      <c r="G37" s="108"/>
      <c r="H37" s="108"/>
      <c r="I37" s="108"/>
    </row>
    <row r="38" spans="1:9" ht="15.75">
      <c r="A38" s="105" t="s">
        <v>192</v>
      </c>
      <c r="B38" s="106" t="s">
        <v>193</v>
      </c>
      <c r="C38" s="170" t="s">
        <v>194</v>
      </c>
      <c r="D38" s="171"/>
      <c r="E38" s="171"/>
      <c r="F38" s="171"/>
      <c r="G38" s="111" t="s">
        <v>164</v>
      </c>
      <c r="H38" s="108">
        <v>1430</v>
      </c>
      <c r="I38" s="108">
        <v>39200</v>
      </c>
    </row>
    <row r="39" spans="1:9" ht="15.75">
      <c r="A39" s="105" t="s">
        <v>195</v>
      </c>
      <c r="B39" s="106" t="s">
        <v>196</v>
      </c>
      <c r="C39" s="163" t="s">
        <v>197</v>
      </c>
      <c r="D39" s="164"/>
      <c r="E39" s="164"/>
      <c r="F39" s="165"/>
      <c r="G39" s="111" t="s">
        <v>164</v>
      </c>
      <c r="H39" s="112">
        <v>11046</v>
      </c>
      <c r="I39" s="112"/>
    </row>
    <row r="40" spans="1:9" ht="15.75">
      <c r="A40" s="101" t="s">
        <v>59</v>
      </c>
      <c r="B40" s="113" t="s">
        <v>198</v>
      </c>
      <c r="C40" s="162" t="s">
        <v>198</v>
      </c>
      <c r="D40" s="160"/>
      <c r="E40" s="160"/>
      <c r="F40" s="161"/>
      <c r="G40" s="113"/>
      <c r="H40" s="114">
        <f>+H15-H25</f>
        <v>-30401</v>
      </c>
      <c r="I40" s="114">
        <f>+I15-I25</f>
        <v>360</v>
      </c>
    </row>
    <row r="41" spans="1:9" ht="15.75">
      <c r="A41" s="101" t="s">
        <v>85</v>
      </c>
      <c r="B41" s="101" t="s">
        <v>199</v>
      </c>
      <c r="C41" s="159" t="s">
        <v>199</v>
      </c>
      <c r="D41" s="160"/>
      <c r="E41" s="160"/>
      <c r="F41" s="161"/>
      <c r="G41" s="102"/>
      <c r="H41" s="114"/>
      <c r="I41" s="114"/>
    </row>
    <row r="42" spans="1:9" ht="15.75">
      <c r="A42" s="109" t="s">
        <v>200</v>
      </c>
      <c r="B42" s="106" t="s">
        <v>201</v>
      </c>
      <c r="C42" s="163" t="s">
        <v>202</v>
      </c>
      <c r="D42" s="164"/>
      <c r="E42" s="164"/>
      <c r="F42" s="165"/>
      <c r="G42" s="110"/>
      <c r="H42" s="112"/>
      <c r="I42" s="112"/>
    </row>
    <row r="43" spans="1:9" ht="15.75">
      <c r="A43" s="109" t="s">
        <v>31</v>
      </c>
      <c r="B43" s="106" t="s">
        <v>203</v>
      </c>
      <c r="C43" s="163" t="s">
        <v>203</v>
      </c>
      <c r="D43" s="164"/>
      <c r="E43" s="164"/>
      <c r="F43" s="165"/>
      <c r="G43" s="110"/>
      <c r="H43" s="112"/>
      <c r="I43" s="112"/>
    </row>
    <row r="44" spans="1:9" ht="15.75">
      <c r="A44" s="109" t="s">
        <v>204</v>
      </c>
      <c r="B44" s="106" t="s">
        <v>205</v>
      </c>
      <c r="C44" s="163" t="s">
        <v>206</v>
      </c>
      <c r="D44" s="164"/>
      <c r="E44" s="164"/>
      <c r="F44" s="165"/>
      <c r="G44" s="110"/>
      <c r="H44" s="112"/>
      <c r="I44" s="112"/>
    </row>
    <row r="45" spans="1:9" ht="15.75">
      <c r="A45" s="101" t="s">
        <v>92</v>
      </c>
      <c r="B45" s="113" t="s">
        <v>207</v>
      </c>
      <c r="C45" s="162" t="s">
        <v>207</v>
      </c>
      <c r="D45" s="160"/>
      <c r="E45" s="160"/>
      <c r="F45" s="161"/>
      <c r="G45" s="102"/>
      <c r="H45" s="114"/>
      <c r="I45" s="114"/>
    </row>
    <row r="46" spans="1:9" ht="15.75">
      <c r="A46" s="101" t="s">
        <v>118</v>
      </c>
      <c r="B46" s="113" t="s">
        <v>208</v>
      </c>
      <c r="C46" s="166" t="s">
        <v>208</v>
      </c>
      <c r="D46" s="167"/>
      <c r="E46" s="167"/>
      <c r="F46" s="168"/>
      <c r="G46" s="102"/>
      <c r="H46" s="114"/>
      <c r="I46" s="114"/>
    </row>
    <row r="47" spans="1:9" ht="30" customHeight="1">
      <c r="A47" s="101" t="s">
        <v>130</v>
      </c>
      <c r="B47" s="113" t="s">
        <v>209</v>
      </c>
      <c r="C47" s="162" t="s">
        <v>209</v>
      </c>
      <c r="D47" s="160"/>
      <c r="E47" s="160"/>
      <c r="F47" s="161"/>
      <c r="G47" s="102"/>
      <c r="H47" s="114"/>
      <c r="I47" s="114"/>
    </row>
    <row r="48" spans="1:9" ht="15.75">
      <c r="A48" s="101" t="s">
        <v>210</v>
      </c>
      <c r="B48" s="101" t="s">
        <v>211</v>
      </c>
      <c r="C48" s="169" t="s">
        <v>211</v>
      </c>
      <c r="D48" s="167"/>
      <c r="E48" s="167"/>
      <c r="F48" s="168"/>
      <c r="G48" s="102"/>
      <c r="H48" s="114">
        <f>+H40</f>
        <v>-30401</v>
      </c>
      <c r="I48" s="114">
        <f>+I40</f>
        <v>360</v>
      </c>
    </row>
    <row r="49" spans="1:9" ht="30" customHeight="1">
      <c r="A49" s="101" t="s">
        <v>19</v>
      </c>
      <c r="B49" s="101" t="s">
        <v>212</v>
      </c>
      <c r="C49" s="159" t="s">
        <v>212</v>
      </c>
      <c r="D49" s="160"/>
      <c r="E49" s="160"/>
      <c r="F49" s="161"/>
      <c r="G49" s="102"/>
      <c r="H49" s="114"/>
      <c r="I49" s="114"/>
    </row>
    <row r="50" spans="1:9" ht="15.75">
      <c r="A50" s="101" t="s">
        <v>213</v>
      </c>
      <c r="B50" s="113" t="s">
        <v>214</v>
      </c>
      <c r="C50" s="162" t="s">
        <v>214</v>
      </c>
      <c r="D50" s="160"/>
      <c r="E50" s="160"/>
      <c r="F50" s="161"/>
      <c r="G50" s="102"/>
      <c r="H50" s="114">
        <f>+H48</f>
        <v>-30401</v>
      </c>
      <c r="I50" s="114">
        <f>+I48</f>
        <v>360</v>
      </c>
    </row>
    <row r="51" spans="1:9" ht="15.75">
      <c r="A51" s="109" t="s">
        <v>19</v>
      </c>
      <c r="B51" s="106" t="s">
        <v>215</v>
      </c>
      <c r="C51" s="163" t="s">
        <v>215</v>
      </c>
      <c r="D51" s="164"/>
      <c r="E51" s="164"/>
      <c r="F51" s="165"/>
      <c r="G51" s="110"/>
      <c r="H51" s="110"/>
      <c r="I51" s="110"/>
    </row>
    <row r="52" spans="1:9" ht="15.75">
      <c r="A52" s="109" t="s">
        <v>31</v>
      </c>
      <c r="B52" s="106" t="s">
        <v>216</v>
      </c>
      <c r="C52" s="163" t="s">
        <v>216</v>
      </c>
      <c r="D52" s="164"/>
      <c r="E52" s="164"/>
      <c r="F52" s="165"/>
      <c r="G52" s="110"/>
      <c r="H52" s="110"/>
      <c r="I52" s="110"/>
    </row>
    <row r="53" spans="1:9" ht="12.75">
      <c r="A53" s="115"/>
      <c r="B53" s="115"/>
      <c r="C53" s="115"/>
      <c r="D53" s="115"/>
      <c r="G53" s="116"/>
      <c r="H53" s="116"/>
      <c r="I53" s="116"/>
    </row>
    <row r="54" spans="1:9" ht="12.75">
      <c r="A54" s="136" t="s">
        <v>133</v>
      </c>
      <c r="B54" s="136"/>
      <c r="C54" s="136"/>
      <c r="D54" s="136"/>
      <c r="E54" s="136"/>
      <c r="F54" s="5"/>
      <c r="G54" s="5"/>
      <c r="H54" s="136" t="s">
        <v>134</v>
      </c>
      <c r="I54" s="136"/>
    </row>
    <row r="55" spans="1:9" s="5" customFormat="1" ht="15.75" customHeight="1">
      <c r="A55" s="157" t="s">
        <v>217</v>
      </c>
      <c r="B55" s="157"/>
      <c r="C55" s="157"/>
      <c r="D55" s="157"/>
      <c r="E55" s="157"/>
      <c r="F55" s="157"/>
      <c r="G55" s="157"/>
      <c r="H55" s="158" t="s">
        <v>136</v>
      </c>
      <c r="I55" s="158"/>
    </row>
    <row r="56" spans="1:9" s="97" customFormat="1" ht="34.5" customHeight="1">
      <c r="A56" s="8"/>
      <c r="B56" s="8"/>
      <c r="C56" s="8"/>
      <c r="D56" s="8"/>
      <c r="E56" s="8"/>
      <c r="F56" s="8"/>
      <c r="G56" s="8"/>
      <c r="H56" s="8"/>
      <c r="I56" s="8"/>
    </row>
  </sheetData>
  <sheetProtection/>
  <mergeCells count="52">
    <mergeCell ref="A5:G5"/>
    <mergeCell ref="A6:G6"/>
    <mergeCell ref="A7:I7"/>
    <mergeCell ref="A8:I8"/>
    <mergeCell ref="A14:B14"/>
    <mergeCell ref="C14:F14"/>
    <mergeCell ref="C15:F15"/>
    <mergeCell ref="C16:F16"/>
    <mergeCell ref="A9:I9"/>
    <mergeCell ref="A10:I10"/>
    <mergeCell ref="A12:I12"/>
    <mergeCell ref="A13:I13"/>
    <mergeCell ref="C21:F21"/>
    <mergeCell ref="C22:F22"/>
    <mergeCell ref="C23:F23"/>
    <mergeCell ref="C24:F24"/>
    <mergeCell ref="C17:F17"/>
    <mergeCell ref="C18:F18"/>
    <mergeCell ref="C19:F19"/>
    <mergeCell ref="C20:F20"/>
    <mergeCell ref="C29:F29"/>
    <mergeCell ref="C30:F30"/>
    <mergeCell ref="C31:F31"/>
    <mergeCell ref="C32:F32"/>
    <mergeCell ref="C25:F25"/>
    <mergeCell ref="C26:F26"/>
    <mergeCell ref="C27:F27"/>
    <mergeCell ref="C28:F28"/>
    <mergeCell ref="C37:F37"/>
    <mergeCell ref="C38:F38"/>
    <mergeCell ref="C39:F39"/>
    <mergeCell ref="C40:F40"/>
    <mergeCell ref="C33:F33"/>
    <mergeCell ref="C34:F34"/>
    <mergeCell ref="C35:F35"/>
    <mergeCell ref="C36:F36"/>
    <mergeCell ref="C45:F45"/>
    <mergeCell ref="C46:F46"/>
    <mergeCell ref="C47:F47"/>
    <mergeCell ref="C48:F48"/>
    <mergeCell ref="C41:F41"/>
    <mergeCell ref="C42:F42"/>
    <mergeCell ref="C43:F43"/>
    <mergeCell ref="C44:F44"/>
    <mergeCell ref="A54:E54"/>
    <mergeCell ref="H54:I54"/>
    <mergeCell ref="A55:G55"/>
    <mergeCell ref="H55:I55"/>
    <mergeCell ref="C49:F49"/>
    <mergeCell ref="C50:F50"/>
    <mergeCell ref="C51:F51"/>
    <mergeCell ref="C52:F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117" customWidth="1"/>
    <col min="2" max="2" width="32.8515625" style="95" customWidth="1"/>
    <col min="3" max="8" width="10.57421875" style="95" customWidth="1"/>
    <col min="9" max="9" width="11.57421875" style="95" customWidth="1"/>
    <col min="10" max="10" width="10.421875" style="95" customWidth="1"/>
    <col min="11" max="11" width="10.8515625" style="95" customWidth="1"/>
    <col min="12" max="12" width="10.00390625" style="95" customWidth="1"/>
    <col min="13" max="13" width="11.00390625" style="95" customWidth="1"/>
    <col min="14" max="16384" width="9.140625" style="95" customWidth="1"/>
  </cols>
  <sheetData>
    <row r="1" spans="9:13" ht="15">
      <c r="I1" s="118"/>
      <c r="J1" s="118"/>
      <c r="K1" s="118"/>
      <c r="L1" s="185" t="s">
        <v>218</v>
      </c>
      <c r="M1" s="185"/>
    </row>
    <row r="2" ht="15">
      <c r="I2" s="95" t="s">
        <v>219</v>
      </c>
    </row>
    <row r="3" ht="15">
      <c r="I3" s="95" t="s">
        <v>220</v>
      </c>
    </row>
    <row r="4" ht="15">
      <c r="B4" s="95" t="s">
        <v>3</v>
      </c>
    </row>
    <row r="5" spans="1:13" ht="15">
      <c r="A5" s="186" t="s">
        <v>221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ht="15">
      <c r="A6" s="186" t="s">
        <v>222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8" spans="1:13" ht="15">
      <c r="A8" s="186" t="s">
        <v>223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</row>
    <row r="10" spans="1:13" ht="15">
      <c r="A10" s="183" t="s">
        <v>12</v>
      </c>
      <c r="B10" s="183" t="s">
        <v>224</v>
      </c>
      <c r="C10" s="183" t="s">
        <v>225</v>
      </c>
      <c r="D10" s="183" t="s">
        <v>226</v>
      </c>
      <c r="E10" s="183"/>
      <c r="F10" s="183"/>
      <c r="G10" s="183"/>
      <c r="H10" s="183"/>
      <c r="I10" s="183"/>
      <c r="J10" s="184"/>
      <c r="K10" s="184"/>
      <c r="L10" s="183"/>
      <c r="M10" s="183" t="s">
        <v>227</v>
      </c>
    </row>
    <row r="11" spans="1:13" ht="123" customHeight="1">
      <c r="A11" s="183"/>
      <c r="B11" s="183"/>
      <c r="C11" s="183"/>
      <c r="D11" s="119" t="s">
        <v>228</v>
      </c>
      <c r="E11" s="119" t="s">
        <v>229</v>
      </c>
      <c r="F11" s="119" t="s">
        <v>230</v>
      </c>
      <c r="G11" s="119" t="s">
        <v>231</v>
      </c>
      <c r="H11" s="119" t="s">
        <v>232</v>
      </c>
      <c r="I11" s="120" t="s">
        <v>233</v>
      </c>
      <c r="J11" s="119" t="s">
        <v>234</v>
      </c>
      <c r="K11" s="121" t="s">
        <v>235</v>
      </c>
      <c r="L11" s="122" t="s">
        <v>236</v>
      </c>
      <c r="M11" s="183"/>
    </row>
    <row r="12" spans="1:13" ht="15">
      <c r="A12" s="123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4" t="s">
        <v>237</v>
      </c>
      <c r="L12" s="123">
        <v>12</v>
      </c>
      <c r="M12" s="123">
        <v>13</v>
      </c>
    </row>
    <row r="13" spans="1:13" ht="71.25">
      <c r="A13" s="119" t="s">
        <v>238</v>
      </c>
      <c r="B13" s="125" t="s">
        <v>239</v>
      </c>
      <c r="C13" s="119">
        <f>+C14+C15</f>
        <v>129379</v>
      </c>
      <c r="D13" s="119">
        <f>+D14+D15</f>
        <v>2092510</v>
      </c>
      <c r="E13" s="119">
        <f>+E14+E15</f>
        <v>0</v>
      </c>
      <c r="F13" s="119">
        <f>+F14+F15</f>
        <v>0</v>
      </c>
      <c r="G13" s="126"/>
      <c r="H13" s="119">
        <f aca="true" t="shared" si="0" ref="H13:M13">+H14+H15</f>
        <v>0</v>
      </c>
      <c r="I13" s="119">
        <f t="shared" si="0"/>
        <v>2083360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138529</v>
      </c>
    </row>
    <row r="14" spans="1:13" ht="15" customHeight="1">
      <c r="A14" s="127" t="s">
        <v>240</v>
      </c>
      <c r="B14" s="128" t="s">
        <v>241</v>
      </c>
      <c r="C14" s="127">
        <v>129379</v>
      </c>
      <c r="D14" s="127"/>
      <c r="E14" s="127"/>
      <c r="F14" s="127"/>
      <c r="G14" s="126"/>
      <c r="H14" s="127"/>
      <c r="I14" s="127">
        <v>884</v>
      </c>
      <c r="J14" s="127"/>
      <c r="K14" s="127"/>
      <c r="L14" s="127"/>
      <c r="M14" s="127">
        <f>+C14+D14+E14+F14+G14-I14</f>
        <v>128495</v>
      </c>
    </row>
    <row r="15" spans="1:13" ht="15" customHeight="1">
      <c r="A15" s="127" t="s">
        <v>242</v>
      </c>
      <c r="B15" s="128" t="s">
        <v>243</v>
      </c>
      <c r="C15" s="127"/>
      <c r="D15" s="127">
        <v>2092510</v>
      </c>
      <c r="E15" s="127"/>
      <c r="F15" s="127"/>
      <c r="G15" s="126"/>
      <c r="H15" s="127"/>
      <c r="I15" s="127">
        <v>2082476</v>
      </c>
      <c r="J15" s="127"/>
      <c r="K15" s="127"/>
      <c r="L15" s="127"/>
      <c r="M15" s="127">
        <f>+C15+D15+E15+F15+G15-I15</f>
        <v>10034</v>
      </c>
    </row>
    <row r="16" spans="1:13" ht="74.25" customHeight="1">
      <c r="A16" s="119" t="s">
        <v>244</v>
      </c>
      <c r="B16" s="125" t="s">
        <v>245</v>
      </c>
      <c r="C16" s="119">
        <f>+C17+C18</f>
        <v>2596678</v>
      </c>
      <c r="D16" s="119">
        <f>+D17+D18</f>
        <v>228200</v>
      </c>
      <c r="E16" s="119">
        <f>+E17+E18</f>
        <v>0</v>
      </c>
      <c r="F16" s="119">
        <f>+F17+F18</f>
        <v>57431</v>
      </c>
      <c r="G16" s="126"/>
      <c r="H16" s="119">
        <f aca="true" t="shared" si="1" ref="H16:M16">+H17+H18</f>
        <v>0</v>
      </c>
      <c r="I16" s="119">
        <f t="shared" si="1"/>
        <v>320334</v>
      </c>
      <c r="J16" s="119">
        <f t="shared" si="1"/>
        <v>0</v>
      </c>
      <c r="K16" s="119">
        <f t="shared" si="1"/>
        <v>0</v>
      </c>
      <c r="L16" s="119">
        <f t="shared" si="1"/>
        <v>0</v>
      </c>
      <c r="M16" s="119">
        <f t="shared" si="1"/>
        <v>2561975</v>
      </c>
    </row>
    <row r="17" spans="1:13" ht="15" customHeight="1">
      <c r="A17" s="127" t="s">
        <v>246</v>
      </c>
      <c r="B17" s="128" t="s">
        <v>241</v>
      </c>
      <c r="C17" s="127">
        <v>2596678</v>
      </c>
      <c r="D17" s="127"/>
      <c r="E17" s="127"/>
      <c r="F17" s="127">
        <v>57431</v>
      </c>
      <c r="G17" s="126"/>
      <c r="H17" s="127"/>
      <c r="I17" s="127">
        <v>92274</v>
      </c>
      <c r="J17" s="127"/>
      <c r="K17" s="127"/>
      <c r="L17" s="127"/>
      <c r="M17" s="127">
        <f>+C17+D17+E17+F17+G17-I17</f>
        <v>2561835</v>
      </c>
    </row>
    <row r="18" spans="1:13" ht="15" customHeight="1">
      <c r="A18" s="127" t="s">
        <v>247</v>
      </c>
      <c r="B18" s="128" t="s">
        <v>243</v>
      </c>
      <c r="C18" s="127"/>
      <c r="D18" s="127">
        <v>228200</v>
      </c>
      <c r="E18" s="127"/>
      <c r="F18" s="127"/>
      <c r="G18" s="126"/>
      <c r="H18" s="127"/>
      <c r="I18" s="127">
        <v>228060</v>
      </c>
      <c r="J18" s="127"/>
      <c r="K18" s="127"/>
      <c r="L18" s="127"/>
      <c r="M18" s="127">
        <f>+C18+D18+E18+F18+G18-I18</f>
        <v>140</v>
      </c>
    </row>
    <row r="19" spans="1:13" ht="114.75" customHeight="1">
      <c r="A19" s="119" t="s">
        <v>248</v>
      </c>
      <c r="B19" s="125" t="s">
        <v>249</v>
      </c>
      <c r="C19" s="119">
        <f>+C20+C21</f>
        <v>35776</v>
      </c>
      <c r="D19" s="119">
        <f>+D20+D21</f>
        <v>3270</v>
      </c>
      <c r="E19" s="119">
        <f>+E20+E21</f>
        <v>0</v>
      </c>
      <c r="F19" s="119">
        <f>+F20+F21</f>
        <v>0</v>
      </c>
      <c r="G19" s="126"/>
      <c r="H19" s="119">
        <f aca="true" t="shared" si="2" ref="H19:M19">+H20+H21</f>
        <v>0</v>
      </c>
      <c r="I19" s="119">
        <f t="shared" si="2"/>
        <v>2929</v>
      </c>
      <c r="J19" s="119">
        <f t="shared" si="2"/>
        <v>0</v>
      </c>
      <c r="K19" s="119">
        <f t="shared" si="2"/>
        <v>0</v>
      </c>
      <c r="L19" s="119">
        <f t="shared" si="2"/>
        <v>0</v>
      </c>
      <c r="M19" s="119">
        <f t="shared" si="2"/>
        <v>36117</v>
      </c>
    </row>
    <row r="20" spans="1:13" ht="15" customHeight="1">
      <c r="A20" s="127" t="s">
        <v>250</v>
      </c>
      <c r="B20" s="128" t="s">
        <v>241</v>
      </c>
      <c r="C20" s="127">
        <v>35776</v>
      </c>
      <c r="D20" s="127">
        <v>3270</v>
      </c>
      <c r="E20" s="127"/>
      <c r="F20" s="127"/>
      <c r="G20" s="126"/>
      <c r="H20" s="127"/>
      <c r="I20" s="127">
        <v>2929</v>
      </c>
      <c r="J20" s="127"/>
      <c r="K20" s="127"/>
      <c r="L20" s="127"/>
      <c r="M20" s="127">
        <f>+C20+D20+E20+F20+G20-I20</f>
        <v>36117</v>
      </c>
    </row>
    <row r="21" spans="1:13" ht="15" customHeight="1">
      <c r="A21" s="127" t="s">
        <v>251</v>
      </c>
      <c r="B21" s="128" t="s">
        <v>243</v>
      </c>
      <c r="C21" s="127"/>
      <c r="D21" s="127"/>
      <c r="E21" s="127"/>
      <c r="F21" s="127"/>
      <c r="G21" s="126"/>
      <c r="H21" s="127"/>
      <c r="I21" s="127"/>
      <c r="J21" s="127"/>
      <c r="K21" s="127"/>
      <c r="L21" s="127"/>
      <c r="M21" s="127">
        <f>+C21+D21+E21+F21+G21-I21</f>
        <v>0</v>
      </c>
    </row>
    <row r="22" spans="1:13" ht="15" customHeight="1">
      <c r="A22" s="119" t="s">
        <v>252</v>
      </c>
      <c r="B22" s="125" t="s">
        <v>253</v>
      </c>
      <c r="C22" s="119">
        <f>+C23+C24</f>
        <v>29992</v>
      </c>
      <c r="D22" s="119">
        <f>+D23+D24</f>
        <v>2051</v>
      </c>
      <c r="E22" s="119">
        <f>+E23+E24</f>
        <v>0</v>
      </c>
      <c r="F22" s="119">
        <f>+F23+F24</f>
        <v>0</v>
      </c>
      <c r="G22" s="126"/>
      <c r="H22" s="119">
        <f aca="true" t="shared" si="3" ref="H22:M22">+H23+H24</f>
        <v>0</v>
      </c>
      <c r="I22" s="119">
        <f t="shared" si="3"/>
        <v>179</v>
      </c>
      <c r="J22" s="119">
        <f t="shared" si="3"/>
        <v>0</v>
      </c>
      <c r="K22" s="119">
        <f t="shared" si="3"/>
        <v>0</v>
      </c>
      <c r="L22" s="119">
        <f t="shared" si="3"/>
        <v>0</v>
      </c>
      <c r="M22" s="119">
        <f t="shared" si="3"/>
        <v>31864</v>
      </c>
    </row>
    <row r="23" spans="1:13" ht="15" customHeight="1">
      <c r="A23" s="127" t="s">
        <v>254</v>
      </c>
      <c r="B23" s="128" t="s">
        <v>241</v>
      </c>
      <c r="C23" s="127"/>
      <c r="D23" s="127"/>
      <c r="E23" s="127"/>
      <c r="F23" s="127"/>
      <c r="G23" s="126"/>
      <c r="H23" s="127"/>
      <c r="I23" s="127"/>
      <c r="J23" s="127"/>
      <c r="K23" s="127"/>
      <c r="L23" s="127"/>
      <c r="M23" s="127">
        <f>+C23+D23+E23+F23+G23-I23</f>
        <v>0</v>
      </c>
    </row>
    <row r="24" spans="1:13" ht="15" customHeight="1">
      <c r="A24" s="127" t="s">
        <v>255</v>
      </c>
      <c r="B24" s="128" t="s">
        <v>243</v>
      </c>
      <c r="C24" s="127">
        <v>29992</v>
      </c>
      <c r="D24" s="127">
        <v>2051</v>
      </c>
      <c r="E24" s="127"/>
      <c r="F24" s="127"/>
      <c r="G24" s="126"/>
      <c r="H24" s="127"/>
      <c r="I24" s="127">
        <v>179</v>
      </c>
      <c r="J24" s="127"/>
      <c r="K24" s="127"/>
      <c r="L24" s="127"/>
      <c r="M24" s="127">
        <f>+C24+D24+E24+F24+G24-I24</f>
        <v>31864</v>
      </c>
    </row>
    <row r="25" spans="1:13" ht="15" customHeight="1">
      <c r="A25" s="119" t="s">
        <v>256</v>
      </c>
      <c r="B25" s="125" t="s">
        <v>257</v>
      </c>
      <c r="C25" s="119">
        <f>+C13+C16+C19+C22</f>
        <v>2791825</v>
      </c>
      <c r="D25" s="119">
        <f>+D13+D16+D19+D22</f>
        <v>2326031</v>
      </c>
      <c r="E25" s="119">
        <f>+E13+E16+E19+E22</f>
        <v>0</v>
      </c>
      <c r="F25" s="119">
        <f>+F13+F16+F19+F22</f>
        <v>57431</v>
      </c>
      <c r="G25" s="126"/>
      <c r="H25" s="119">
        <f>+H13+H16+H19+H22</f>
        <v>0</v>
      </c>
      <c r="I25" s="119">
        <f>+I13+I16+I19+I22</f>
        <v>2406802</v>
      </c>
      <c r="J25" s="119">
        <f>+J13+J16+J19+J22</f>
        <v>0</v>
      </c>
      <c r="K25" s="119">
        <f>+K13+K16+K19+K22</f>
        <v>0</v>
      </c>
      <c r="L25" s="119">
        <f>+L13+L16+L19+L22</f>
        <v>0</v>
      </c>
      <c r="M25" s="119">
        <f>+M13+M16+M19+M22+M23</f>
        <v>2768485</v>
      </c>
    </row>
  </sheetData>
  <sheetProtection/>
  <mergeCells count="9">
    <mergeCell ref="M10:M11"/>
    <mergeCell ref="A10:A11"/>
    <mergeCell ref="B10:B11"/>
    <mergeCell ref="C10:C11"/>
    <mergeCell ref="D10:L10"/>
    <mergeCell ref="L1:M1"/>
    <mergeCell ref="A5:M5"/>
    <mergeCell ref="A6:M6"/>
    <mergeCell ref="A8:M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Šiaulių Stasio Šalkauskio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buhalterija</dc:creator>
  <cp:keywords/>
  <dc:description/>
  <cp:lastModifiedBy>Daiva</cp:lastModifiedBy>
  <dcterms:created xsi:type="dcterms:W3CDTF">2011-12-15T06:59:22Z</dcterms:created>
  <dcterms:modified xsi:type="dcterms:W3CDTF">2011-12-19T11:34:05Z</dcterms:modified>
  <cp:category/>
  <cp:version/>
  <cp:contentType/>
  <cp:contentStatus/>
</cp:coreProperties>
</file>